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D:\My Documents_V Rosca\SGP\3_COMUNICARE PROGRAM\WEBSITE\DE PUBLICAT SITE\Nota publicare ghid colorectal\GS colorectal\"/>
    </mc:Choice>
  </mc:AlternateContent>
  <xr:revisionPtr revIDLastSave="0" documentId="13_ncr:1_{0BB183F7-76EB-41DF-8A9B-74227F78628C}" xr6:coauthVersionLast="47" xr6:coauthVersionMax="47" xr10:uidLastSave="{00000000-0000-0000-0000-000000000000}"/>
  <bookViews>
    <workbookView xWindow="-120" yWindow="-120" windowWidth="29040" windowHeight="15840" xr2:uid="{00000000-000D-0000-FFFF-FFFF00000000}"/>
  </bookViews>
  <sheets>
    <sheet name="varianta noua jur"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4" l="1"/>
  <c r="D7" i="4" s="1"/>
  <c r="D83" i="4"/>
  <c r="D50" i="4"/>
  <c r="D109" i="4"/>
  <c r="D86" i="4"/>
  <c r="D40" i="4"/>
  <c r="D21" i="4"/>
  <c r="D13" i="4"/>
  <c r="D132" i="4"/>
  <c r="D128" i="4" s="1"/>
  <c r="D124" i="4"/>
  <c r="D106" i="4"/>
  <c r="D93" i="4"/>
  <c r="D76" i="4"/>
  <c r="D70" i="4"/>
  <c r="D17" i="4"/>
  <c r="D8" i="4"/>
  <c r="D49" i="4" l="1"/>
  <c r="D99" i="4"/>
</calcChain>
</file>

<file path=xl/sharedStrings.xml><?xml version="1.0" encoding="utf-8"?>
<sst xmlns="http://schemas.openxmlformats.org/spreadsheetml/2006/main" count="245" uniqueCount="207">
  <si>
    <t>1.1.</t>
  </si>
  <si>
    <t>1.3.</t>
  </si>
  <si>
    <t>3.</t>
  </si>
  <si>
    <t>4.</t>
  </si>
  <si>
    <t>Sustenabilitatea  proiectului</t>
  </si>
  <si>
    <t>4.1.</t>
  </si>
  <si>
    <t>4.2.</t>
  </si>
  <si>
    <t>Explicaţii</t>
  </si>
  <si>
    <t xml:space="preserve">Punctaj maxim </t>
  </si>
  <si>
    <t xml:space="preserve">Proiectul detaliază și cuantifică măsurile de promovare a principiilor orizontale: 
- Egalitatea între bărbați și femei și integrarea perspectivei de gen; 
- Nediscriminarea și prevenirea oricărei forme de discriminare pe criterii de gen, origine rasială sau etnică, religie sau convingeri, handicap, vârstă sau orientare sexuală; 
- Accesibilitatea pentru persoanele cu handicap; 
- Dezvoltarea durabilă. </t>
  </si>
  <si>
    <t>3.1</t>
  </si>
  <si>
    <t>3.2</t>
  </si>
  <si>
    <t>3.3</t>
  </si>
  <si>
    <t>3.5</t>
  </si>
  <si>
    <t xml:space="preserve">Punctaj minim </t>
  </si>
  <si>
    <t>Eficacitatea proiectului</t>
  </si>
  <si>
    <t xml:space="preserve">Eficiența proiectului
</t>
  </si>
  <si>
    <t>Resursele care vor fi achiziționate sunt justificate în raport cu activitățile şi cu rezultatele proiectului</t>
  </si>
  <si>
    <t>Program Sănătate</t>
  </si>
  <si>
    <t>Criteriul/ subcriteriul de evaluare și selecţie</t>
  </si>
  <si>
    <t>Prioritatea 1: Creșterea calității serviciilor de asistență medicală primară, comunitară, a serviciilor oferite în regim ambulatoriu și îmbunătățirea și consolidarea serviciilor preventive.</t>
  </si>
  <si>
    <t>Relevanța și contribuția proiectului la realizarea obiectivului specific ESO4.11</t>
  </si>
  <si>
    <t>punctajele sunt cumulative</t>
  </si>
  <si>
    <t>punctajele sunt disjunctive</t>
  </si>
  <si>
    <t>2.1.</t>
  </si>
  <si>
    <t>2.2.</t>
  </si>
  <si>
    <t>2.3.</t>
  </si>
  <si>
    <t>2.4.</t>
  </si>
  <si>
    <r>
      <t xml:space="preserve">Contribuția proiectului la atingerea indicatorului de rezultat </t>
    </r>
    <r>
      <rPr>
        <i/>
        <sz val="12"/>
        <color rgb="FF002060"/>
        <rFont val="Calibri"/>
        <family val="2"/>
        <scheme val="minor"/>
      </rPr>
      <t>EECR03 Participanți care obțin o calificare la încetarea calității de participant</t>
    </r>
  </si>
  <si>
    <t>Este asigurată sustenabilitatea financiară (resursele și mecanismele financiare necesare pentru a acoperi costurile de funcționare și întreținere aferente proiectului)</t>
  </si>
  <si>
    <t>1.5.</t>
  </si>
  <si>
    <t>Valoarea adăugată</t>
  </si>
  <si>
    <t>Proiectul este relevant în raport cu documentele strategice relevante</t>
  </si>
  <si>
    <r>
      <t xml:space="preserve">Contribuția proiectului la realizarea obiectivului specific ESO4.11 </t>
    </r>
    <r>
      <rPr>
        <i/>
        <u/>
        <sz val="12"/>
        <color rgb="FF002060"/>
        <rFont val="Calibri"/>
        <family val="2"/>
        <scheme val="minor"/>
      </rPr>
      <t>Lărgirea accesului egal și în timp util la servicii de calitate, sustenabile și la prețuri accesibile,</t>
    </r>
    <r>
      <rPr>
        <i/>
        <sz val="12"/>
        <color rgb="FF002060"/>
        <rFont val="Calibri"/>
        <family val="2"/>
        <scheme val="minor"/>
      </rPr>
      <t xml:space="preserve"> inclusiv servicii care promovează accesul la locuințe și îngrijire orientată către persoane, </t>
    </r>
    <r>
      <rPr>
        <i/>
        <u/>
        <sz val="12"/>
        <color rgb="FF002060"/>
        <rFont val="Calibri"/>
        <family val="2"/>
        <scheme val="minor"/>
      </rPr>
      <t>inclusiv asistență medicală</t>
    </r>
    <r>
      <rPr>
        <i/>
        <sz val="12"/>
        <color rgb="FF002060"/>
        <rFont val="Calibri"/>
        <family val="2"/>
        <scheme val="minor"/>
      </rPr>
      <t xml:space="preserve"> Modernizarea sistemelor de protecție socială, inclusiv promovarea accesului la protecție socială, acordând o atenție deosebită copiilor și grupurilor defavorizate </t>
    </r>
    <r>
      <rPr>
        <i/>
        <u/>
        <sz val="12"/>
        <color rgb="FF002060"/>
        <rFont val="Calibri"/>
        <family val="2"/>
        <scheme val="minor"/>
      </rPr>
      <t>Îmbunătățirea accesibilității, inclusiv pentru persoanele cu dizabilități, precum și a eficacității și rezilienței sistemelor de sănătate și a serviciilor de îngrijire pe termen lung (FSE+)</t>
    </r>
  </si>
  <si>
    <r>
      <t xml:space="preserve">Contribuția proiectului la realizarea obiectivului specific ESO4.11 selectat în </t>
    </r>
    <r>
      <rPr>
        <i/>
        <sz val="12"/>
        <color rgb="FF002060"/>
        <rFont val="Calibri"/>
        <family val="2"/>
        <scheme val="minor"/>
      </rPr>
      <t>Programul Sănătate</t>
    </r>
  </si>
  <si>
    <t>Proiectul include descrierea clară a solicitantului și, după caz, a partenerilor, a rolului acestora, a utilității şi a relevanţei experienței fiecărui membru al parteneriatului în raport cu activitățile şi cu obiectivele proiectului</t>
  </si>
  <si>
    <r>
      <t xml:space="preserve">Proiectul descrie relevanța proiectului în raport cu măsurile incluse în </t>
    </r>
    <r>
      <rPr>
        <i/>
        <sz val="12"/>
        <color rgb="FF002060"/>
        <rFont val="Calibri"/>
        <family val="2"/>
        <scheme val="minor"/>
      </rPr>
      <t>Strategia Națională privind Incluziunea Socială și Reducerea Sărăciei pentru perioada 2022-2027.</t>
    </r>
    <r>
      <rPr>
        <sz val="12"/>
        <color rgb="FF002060"/>
        <rFont val="Calibri"/>
        <family val="2"/>
        <scheme val="minor"/>
      </rPr>
      <t xml:space="preserve">
</t>
    </r>
  </si>
  <si>
    <r>
      <rPr>
        <sz val="12"/>
        <color rgb="FF002060"/>
        <rFont val="Calibri"/>
        <family val="2"/>
        <scheme val="minor"/>
      </rPr>
      <t>Proiectul descrie relevanța proiectului în raport cu măsurile incluse în</t>
    </r>
    <r>
      <rPr>
        <i/>
        <sz val="12"/>
        <color rgb="FF002060"/>
        <rFont val="Calibri"/>
        <family val="2"/>
        <scheme val="minor"/>
      </rPr>
      <t xml:space="preserve"> Strategia Guvernului României de Incluziune a Cetățenilor Români aparținând Minorității Rome pentru perioada 2022-2027. </t>
    </r>
  </si>
  <si>
    <t>Proiectul  NU detaliază modul în care proiectul contribuie la realizarea obiectivului specific ESO4.11.</t>
  </si>
  <si>
    <t>Planificarea în timp a activităților proiectului este rațională și eficace în raport cu natura activităților propuse și cu rezultatele așteptate</t>
  </si>
  <si>
    <t>Proiectul planifică demararea activității de formare între 1 lună și până la 2 luni de la actualizarea curriculei (subactivitatea 1.2.).</t>
  </si>
  <si>
    <t>Proiectul planifică demararea activității de formare peste 4 luni de la actualizarea curriculei (subactivitatea 1.2.).</t>
  </si>
  <si>
    <t>Contribuția proiectului la atingerea indicatorilor de rezultat din program</t>
  </si>
  <si>
    <r>
      <t>Contribuția proiectului la atingerea indicatorului de rezultat</t>
    </r>
    <r>
      <rPr>
        <i/>
        <sz val="12"/>
        <color rgb="FF002060"/>
        <rFont val="Calibri"/>
        <family val="2"/>
        <scheme val="minor"/>
      </rPr>
      <t xml:space="preserve"> 02PSR1	 Numărul de instrumente/ mecanisme aprobate/ implementate/ operaționalizate  </t>
    </r>
  </si>
  <si>
    <r>
      <t xml:space="preserve">Proiectul prevede o țintă a indicatorului de rezultat </t>
    </r>
    <r>
      <rPr>
        <i/>
        <sz val="12"/>
        <color rgb="FF002060"/>
        <rFont val="Calibri"/>
        <family val="2"/>
        <scheme val="minor"/>
      </rPr>
      <t xml:space="preserve">02PSR1 	Numărul de instrumente/ mecanisme aprobate/ implementate/ operaționalizate </t>
    </r>
    <r>
      <rPr>
        <sz val="12"/>
        <color rgb="FF002060"/>
        <rFont val="Calibri"/>
        <family val="2"/>
        <scheme val="minor"/>
      </rPr>
      <t xml:space="preserve">de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</si>
  <si>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t>Costurile incluse în buget sunt corelate cu nivelul pieței și sunt fundamentate prin analiza realizată de către solicitant ¹</t>
  </si>
  <si>
    <t>Bugetul este complet şi corelat cu activitățile/subactivitățile prevăzute, resursele materiale implicate în realizarea proiectului, cheltuielile au fost corect încadrate în categoria celor eligibile sau neeligibile.</t>
  </si>
  <si>
    <t xml:space="preserve">Pozițiile membrilor echipei de implementare a proiectului sunt justificate, având atribuții individuale, care  nu  se suprapun, chiar dacă  proiectul se implementează în parteneriat sau se apelează la externalizare.	
Echipa de implementare a proiectului este adecvată în raport cu planul de implementare a proiectului și cu rezultatele estimate.
Se asigură descrierea implicării în proiect a tuturor membrilor echipei de implementare în funcție de activităţile planificate și de rezultate (activitatea membrilor echipei de proiect este eficientă). </t>
  </si>
  <si>
    <t>Sustenabilitatea instituțională (capacitatea de  valorificare a rezultatelor proiectului în vederea asigurării continuității proiectului sau dezvoltarea ulterioară a activității în domeniu)</t>
  </si>
  <si>
    <t>Dimensionarea grupului țintă</t>
  </si>
  <si>
    <t xml:space="preserve">a) Capacitatea solicitantului de implementare a proiectului </t>
  </si>
  <si>
    <t xml:space="preserve">Grupul țintă este definit clar și identificat din perspectiva nevoilor </t>
  </si>
  <si>
    <t xml:space="preserve">Subcategoriile de grup țintă sunt clar delimitate şi identificate din perspectiva nevoilor.
</t>
  </si>
  <si>
    <r>
      <t xml:space="preserve">a) Proiectul detaliază și cuantifică măsuri de promovare a principiului orizontal </t>
    </r>
    <r>
      <rPr>
        <i/>
        <sz val="12"/>
        <color rgb="FF002060"/>
        <rFont val="Calibri"/>
        <family val="2"/>
        <scheme val="minor"/>
      </rPr>
      <t xml:space="preserve">Egalitatea între bărbați și femei și integrarea perspectivei de gen  </t>
    </r>
  </si>
  <si>
    <r>
      <t xml:space="preserve">b) Proiectul  detaliază și cuantifică măsuri de promovare a principiului orizontal </t>
    </r>
    <r>
      <rPr>
        <i/>
        <sz val="12"/>
        <color rgb="FF002060"/>
        <rFont val="Calibri"/>
        <family val="2"/>
        <scheme val="minor"/>
      </rPr>
      <t xml:space="preserve"> Nediscriminarea și prevenirea oricărei forme de discriminare pe criterii de gen, origine rasială sau etnică, religie sau convingeri, handicap, vârstă sau orientare sexuală</t>
    </r>
  </si>
  <si>
    <r>
      <t xml:space="preserve">c) Proiectul detaliază și cuantifică măsuri de promovare a principiului orizontal </t>
    </r>
    <r>
      <rPr>
        <i/>
        <sz val="12"/>
        <color rgb="FF002060"/>
        <rFont val="Calibri"/>
        <family val="2"/>
        <scheme val="minor"/>
      </rPr>
      <t>Accesibilitatea pentru persoanele cu handicap</t>
    </r>
  </si>
  <si>
    <r>
      <t xml:space="preserve">d) Proiectul detaliază și cuantifică măsuri de promovare a principiului orizontal </t>
    </r>
    <r>
      <rPr>
        <i/>
        <sz val="12"/>
        <color rgb="FF002060"/>
        <rFont val="Calibri"/>
        <family val="2"/>
        <scheme val="minor"/>
      </rPr>
      <t xml:space="preserve">Dezvoltarea durabilă </t>
    </r>
  </si>
  <si>
    <t>În cererea de finanțare  sunt prezentate concret sursele de finanțare ulterioare pentru asigurarea sustenabilității proiectului.</t>
  </si>
  <si>
    <t>În cererea de finanțare sunt prezentate parțial sursele de finanțare ulterioare pentru asigurarea sustenabilității proiectului.</t>
  </si>
  <si>
    <t>În cererea de finanțare  NU sunt prezentate sursele de finanțare ulterioare pentru asigurarea sustenabilității proiectului.</t>
  </si>
  <si>
    <t>Proiectul planifică demararea activității de formare între 2 luni și până la 4 luni de la actualizarea curriculei (subactivitatea 1.2.).</t>
  </si>
  <si>
    <t>Proiectul prevede măsuri de monitorizare adaptate în funcție de complexitatea proiectului, pentru a asigura atingerea rezultatelor vizate.</t>
  </si>
  <si>
    <t>Proiectul prevede măsuri de monitorizare adaptate în funcție de complexitatea proiectului, pentru a asigura atingerea rezultatelor vizate (activității de formare</t>
  </si>
  <si>
    <t xml:space="preserve">Nu sunt justificate bunurile și serviciile care se vor achiziționa în raport cu activităţile proiectului şi cu resursele existente la solicitant şi la partener
</t>
  </si>
  <si>
    <t xml:space="preserve">Proiectul are prevăzute, din timpul implementării, acțiuni/ activități transferabile care conduc la sustenabilitatea acestuia precum: crearea de parteneriate, implicarea în proiect a altor actori interesați, alocarea în buget a unei sume pentru continuarea activității, valorificarea rezultatelor printr-un alt proiect/ alte activități, demararea unor activități care să continue proiectul prezent etc.).
</t>
  </si>
  <si>
    <r>
      <t xml:space="preserve">Proiectul descrie relevanța proiectului în raport cu măsurile incluse în </t>
    </r>
    <r>
      <rPr>
        <i/>
        <sz val="12"/>
        <color rgb="FF002060"/>
        <rFont val="Calibri"/>
        <family val="2"/>
        <scheme val="minor"/>
      </rPr>
      <t>Planul național de combatere a cancerului.</t>
    </r>
  </si>
  <si>
    <t>Proiectul detaliază în mod specific și concret modul în care proiectul contribuie la realizarea obiectivului specific ESO4.11.</t>
  </si>
  <si>
    <t>1.6.</t>
  </si>
  <si>
    <r>
      <t xml:space="preserve">Obiectiv specific ESO4.11 </t>
    </r>
    <r>
      <rPr>
        <b/>
        <i/>
        <sz val="12"/>
        <color rgb="FF002060"/>
        <rFont val="Calibri"/>
        <family val="2"/>
        <scheme val="minor"/>
      </rPr>
      <t>Lărgirea accesului egal și în timp util la servicii de calitate, sustenabile și la prețuri accesibile, inclusiv servicii care promovează accesul la locuințe și îngrijire orientată către persoane, inclusiv asistență medicală Modernizarea sistemelor de protecție socială, inclusiv promovarea accesului la protecție socială, acordând o atenție deosebită copiilor și grupurilor defavorizate Îmbunătățirea accesibilității, inclusiv pentru persoanele cu dizabilități, precum și a eficacității și rezilienței sistemelor de sănătate și a serviciilor de îngrijire pe termen lung (FSE+)</t>
    </r>
  </si>
  <si>
    <r>
      <t xml:space="preserve">Proiectul, detaliază și cuantifică măsurile de promovare a principiului orizontal </t>
    </r>
    <r>
      <rPr>
        <i/>
        <sz val="12"/>
        <color rgb="FF002060"/>
        <rFont val="Calibri"/>
        <family val="2"/>
        <scheme val="minor"/>
      </rPr>
      <t xml:space="preserve">Egalitatea între bărbați și femei și integrarea perspectivei de gen.  </t>
    </r>
  </si>
  <si>
    <r>
      <t xml:space="preserve">Proiectul detaliază și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</si>
  <si>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 xml:space="preserve">Proiectul nu detaliază și nu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</si>
  <si>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Proiectul detaliază și cuantifică măsurile de promovare a principiului orizontal</t>
    </r>
    <r>
      <rPr>
        <i/>
        <sz val="12"/>
        <color rgb="FF002060"/>
        <rFont val="Calibri"/>
        <family val="2"/>
        <scheme val="minor"/>
      </rPr>
      <t xml:space="preserve"> Accesibilitatea pentru persoanele cu handicap.</t>
    </r>
  </si>
  <si>
    <r>
      <t xml:space="preserve">Proiectul nu detaliază și nu cuantifică măsurile de promovare a principiului orizontal </t>
    </r>
    <r>
      <rPr>
        <i/>
        <sz val="12"/>
        <color rgb="FF002060"/>
        <rFont val="Calibri"/>
        <family val="2"/>
        <scheme val="minor"/>
      </rPr>
      <t>Accesibilitatea pentru persoanele cu handicap.</t>
    </r>
  </si>
  <si>
    <r>
      <t xml:space="preserve">Proiectul  detaliază și cuantifică măsurile de promovare a principiului orizontal </t>
    </r>
    <r>
      <rPr>
        <i/>
        <sz val="12"/>
        <color rgb="FF002060"/>
        <rFont val="Calibri"/>
        <family val="2"/>
        <scheme val="minor"/>
      </rPr>
      <t xml:space="preserve">Dezvoltarea durabilă, </t>
    </r>
    <r>
      <rPr>
        <sz val="12"/>
        <color rgb="FF002060"/>
        <rFont val="Calibri"/>
        <family val="2"/>
        <scheme val="minor"/>
      </rPr>
      <t xml:space="preserve">inclusiv prin încorporarea în procedurile de achiziții publice a considerentelor de mediu (criterii de achiziție publică ecologice) și sociale, precum și stimulentele pentru inovare.
</t>
    </r>
  </si>
  <si>
    <r>
      <t xml:space="preserve">Proiectul nu detaliază și  nu cuantifică măsurile de promovare a principiului orizontal </t>
    </r>
    <r>
      <rPr>
        <i/>
        <sz val="12"/>
        <color rgb="FF002060"/>
        <rFont val="Calibri"/>
        <family val="2"/>
        <scheme val="minor"/>
      </rPr>
      <t xml:space="preserve">- Dezvoltarea durabilă. </t>
    </r>
  </si>
  <si>
    <r>
      <t xml:space="preserve">Planificarea atingerii țintei indicatorului de realizare EECO01 </t>
    </r>
    <r>
      <rPr>
        <i/>
        <sz val="12"/>
        <color rgb="FF002060"/>
        <rFont val="Calibri"/>
        <family val="2"/>
        <scheme val="minor"/>
      </rPr>
      <t xml:space="preserve">Numărul total de participanți </t>
    </r>
  </si>
  <si>
    <r>
      <t xml:space="preserve">Sunt stabilite țintele indicatorului EECO01 </t>
    </r>
    <r>
      <rPr>
        <i/>
        <sz val="12"/>
        <color rgb="FF002060"/>
        <rFont val="Calibri"/>
        <family val="2"/>
        <scheme val="minor"/>
      </rPr>
      <t>Numărul total de participanți</t>
    </r>
    <r>
      <rPr>
        <sz val="12"/>
        <color rgb="FF002060"/>
        <rFont val="Calibri"/>
        <family val="2"/>
        <scheme val="minor"/>
      </rPr>
      <t xml:space="preserve"> în termen de maximum 12 luni de la demararea proiectului.</t>
    </r>
  </si>
  <si>
    <t>2.</t>
  </si>
  <si>
    <t>2.6.</t>
  </si>
  <si>
    <t>Proiectul include măsuri prin care vizează inclusiv grup țintă localizat în zone ITI</t>
  </si>
  <si>
    <t>2.5.</t>
  </si>
  <si>
    <t>Proiectul planifică demararea activității de formare în termen de până la 1 lună de la actualizarea curriculei (subactivitatea 1.2.).</t>
  </si>
  <si>
    <r>
      <t xml:space="preserve">Proiectul prevede o țintă a indicatorului de rezultat </t>
    </r>
    <r>
      <rPr>
        <i/>
        <sz val="12"/>
        <color rgb="FF002060"/>
        <rFont val="Calibri"/>
        <family val="2"/>
        <scheme val="minor"/>
      </rPr>
      <t>EECR03 Participanți care obțin o calificare la încetarea calității de participant</t>
    </r>
    <r>
      <rPr>
        <sz val="12"/>
        <color rgb="FF002060"/>
        <rFont val="Calibri"/>
        <family val="2"/>
        <scheme val="minor"/>
      </rPr>
      <t xml:space="preserve"> egală cu 90% din ținta asumată pentru participanții la programele de formare din cadrul subactivității 1.2 și cuantificați la indicatorul de realizare EECO01 </t>
    </r>
    <r>
      <rPr>
        <i/>
        <sz val="12"/>
        <color rgb="FF002060"/>
        <rFont val="Calibri"/>
        <family val="2"/>
        <scheme val="minor"/>
      </rPr>
      <t>Numărul total de participanți.</t>
    </r>
    <r>
      <rPr>
        <sz val="12"/>
        <color rgb="FF002060"/>
        <rFont val="Calibri"/>
        <family val="2"/>
        <scheme val="minor"/>
      </rPr>
      <t xml:space="preserve"> (eligibilitate proiect).</t>
    </r>
  </si>
  <si>
    <r>
      <t xml:space="preserve">Proiectul prevede o țintă a indicatorului de rezultat </t>
    </r>
    <r>
      <rPr>
        <i/>
        <sz val="12"/>
        <color rgb="FF002060"/>
        <rFont val="Calibri"/>
        <family val="2"/>
        <scheme val="minor"/>
      </rPr>
      <t xml:space="preserve">EECR03 Participanți care obțin o calificare la încetarea calității de participant </t>
    </r>
    <r>
      <rPr>
        <sz val="12"/>
        <color rgb="FF002060"/>
        <rFont val="Calibri"/>
        <family val="2"/>
        <scheme val="minor"/>
      </rPr>
      <t xml:space="preserve">între 90,1% și 92% din ținta asumată pentru participanții la programele de formare din cadrul subactivității 1.2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</si>
  <si>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 xml:space="preserve">EECR03 Participanți care obțin o calificare la încetarea calității de participant </t>
    </r>
    <r>
      <rPr>
        <sz val="12"/>
        <color rgb="FF002060"/>
        <rFont val="Calibri"/>
        <family val="2"/>
        <scheme val="minor"/>
      </rPr>
      <t xml:space="preserve">între 92,1% și 94% din ținta asumată pentru participanții la programele de formare din cadrul subactivității 1.2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</si>
  <si>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EECR03 Participanți care obțin o calificare la încetarea calității de participant</t>
    </r>
    <r>
      <rPr>
        <sz val="12"/>
        <color rgb="FF002060"/>
        <rFont val="Calibri"/>
        <family val="2"/>
        <scheme val="minor"/>
      </rPr>
      <t xml:space="preserve"> de peste 94% din ținta asumată pentru participanții la programele de formare din cadrul subactivității 1.2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</si>
  <si>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02PSR1	 Numărul de instrumente/ mecanisme aprobate/ implementate/ operaționalizate</t>
    </r>
    <r>
      <rPr>
        <sz val="12"/>
        <color rgb="FF002060"/>
        <rFont val="Calibri"/>
        <family val="2"/>
        <scheme val="minor"/>
      </rPr>
      <t xml:space="preserve"> de peste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</si>
  <si>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r>
      <t xml:space="preserve">Proiectul nu prevede măsuri adecvate de monitorizare pentru subactivitatea  1.2.  pentru a asigura atingerea rezultatelor propuse (raportare la indicatorul de rezultat EECR03 </t>
    </r>
    <r>
      <rPr>
        <i/>
        <sz val="12"/>
        <color rgb="FF002060"/>
        <rFont val="Calibri"/>
        <family val="2"/>
        <scheme val="minor"/>
      </rPr>
      <t>Participanți care obțin o calificare la încetarea calității de participant</t>
    </r>
    <r>
      <rPr>
        <sz val="12"/>
        <color rgb="FF002060"/>
        <rFont val="Calibri"/>
        <family val="2"/>
        <scheme val="minor"/>
      </rPr>
      <t>)</t>
    </r>
  </si>
  <si>
    <r>
      <t xml:space="preserve">Costurile </t>
    </r>
    <r>
      <rPr>
        <b/>
        <sz val="12"/>
        <color rgb="FF002060"/>
        <rFont val="Calibri"/>
        <family val="2"/>
        <scheme val="minor"/>
      </rPr>
      <t>sunt realiste</t>
    </r>
    <r>
      <rPr>
        <sz val="12"/>
        <color rgb="FF002060"/>
        <rFont val="Calibri"/>
        <family val="2"/>
        <scheme val="minor"/>
      </rPr>
      <t xml:space="preserve"> - costurile pe unitatea de resurse utilizate sunt corect estimate din punctul de vedere al evaluatorului și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</si>
  <si>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sunt parțial realiste</t>
    </r>
    <r>
      <rPr>
        <sz val="12"/>
        <color rgb="FF002060"/>
        <rFont val="Calibri"/>
        <family val="2"/>
        <scheme val="minor"/>
      </rPr>
      <t xml:space="preserve"> - costurile pe unitatea de resurse utilizate sunt parțial estimate din punctul de vedere al evaluatorului și </t>
    </r>
    <r>
      <rPr>
        <strike/>
        <sz val="12"/>
        <color rgb="FF002060"/>
        <rFont val="Calibri"/>
        <family val="2"/>
        <scheme val="minor"/>
      </rPr>
      <t xml:space="preserve"> </t>
    </r>
    <r>
      <rPr>
        <sz val="12"/>
        <color rgb="FF002060"/>
        <rFont val="Calibri"/>
        <family val="2"/>
        <scheme val="minor"/>
      </rPr>
      <t>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</si>
  <si>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NU sunt realiste</t>
    </r>
    <r>
      <rPr>
        <sz val="12"/>
        <color rgb="FF002060"/>
        <rFont val="Calibri"/>
        <family val="2"/>
        <scheme val="minor"/>
      </rPr>
      <t xml:space="preserve"> costurile pe unitatea de resurse utilizate NU sunt corect estimate din punctul de vedere al evaluatorului și NU sunt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xml:space="preserve">) sau prin rezultatele unei cercetări de piață efectuate de către solicitant, suficiente şi necesare pentru implementarea proiectului.  </t>
    </r>
  </si>
  <si>
    <t>Bugetul este corect întocmit, inclusiv din perspectiva plafoanelor prevăzute în Ghidul Solicitantului, costurile estimate fiind adecvate opţiunilor tehnice propuse și specificului activităţilor, rezultatelor şi resurselor existente.</t>
  </si>
  <si>
    <t>Corectitudinea întocmirii bugetului</t>
  </si>
  <si>
    <t xml:space="preserve">Bugetul nu a fost corect întocmit, inclusiv din perspectiva plafoanelor prevăzute în Ghidul Solicitantului, fiind necesare ajustări bugetare </t>
  </si>
  <si>
    <t xml:space="preserve">Bunurile și serviciile care se vor achiziționa în raport cu activităţile proiectului şi cu resursele existente la solicitant şi la partener sunt  parțial justificate.
</t>
  </si>
  <si>
    <t xml:space="preserve">Bunurile și serviciile care se vor achiziționa sunt justificate în raport cu activităţile proiectului şi cu resursele existente la solicitant şi la partener
</t>
  </si>
  <si>
    <t>a) Diseminarea și utilizarea rezultatelor de către alte entități/ alți specialiști în domeniu (de exemplu: metodologii, materiale de instruire, curriculum etc.).</t>
  </si>
  <si>
    <t>b) Utilizarea rezultatelor proiectului în activități/ intervenții ulterioare.</t>
  </si>
  <si>
    <t>c) Proiectul și/sau rezultatele obținute în urma implementării acestuia sunt multiplicate la diferite niveluri (local, regional, sectorial, național).</t>
  </si>
  <si>
    <r>
      <rPr>
        <b/>
        <sz val="12"/>
        <color rgb="FF002060"/>
        <rFont val="Calibri"/>
        <family val="2"/>
        <scheme val="minor"/>
      </rPr>
      <t xml:space="preserve">Grup tintă:
</t>
    </r>
    <r>
      <rPr>
        <i/>
        <sz val="12"/>
        <color rgb="FF002060"/>
        <rFont val="Calibri"/>
        <family val="2"/>
        <scheme val="minor"/>
      </rPr>
      <t xml:space="preserve">Personal din managementul/ coordonarea/ implementarea programelor de screening
Personal din autoritățile publice centrale și locale ale sistemului public de sănătate </t>
    </r>
  </si>
  <si>
    <t>Este descrisă experienţa solicitantului şi a partenerilor, implicarea acestora în proiect şi sunt prezentate resursele materiale şi umane pe care le are fiecare la dispoziţie pentru implementarea proiectului.
Resursele materiale puse la dispoziție de către solicitant și de către parteneri (dacă este cazul) sunt utile și dimensionate corespunzător pentru buna implementare a proiectului (sedii, echipamente IT, mijloace de transport etc.) cu scopul obținerii rezultatelor așteptate.
Implicarea partenerului în proiect aduce plus-valoare, maximizând rezultatele proiectului şi calitatea acestora.</t>
  </si>
  <si>
    <t>Costurile incluse în buget sunt adecvate  în  raport  cu activitățile propuse și rezultatele așteptate</t>
  </si>
  <si>
    <r>
      <t xml:space="preserve">Pentru proiecte care își asumă inclusiv grup țintă din toate cele 4 zone ITI </t>
    </r>
    <r>
      <rPr>
        <i/>
        <sz val="12"/>
        <color rgb="FF002060"/>
        <rFont val="Calibri"/>
        <family val="2"/>
        <scheme val="minor"/>
      </rPr>
      <t>(ITI Delta Dunării, ITI Țara Făgărașului, ITI Moții Țara de Piatră,  ITI Valea Jiului)</t>
    </r>
    <r>
      <rPr>
        <sz val="12"/>
        <color rgb="FF002060"/>
        <rFont val="Calibri"/>
        <family val="2"/>
        <scheme val="minor"/>
      </rPr>
      <t xml:space="preserve">
</t>
    </r>
  </si>
  <si>
    <r>
      <t xml:space="preserve">Pentru proiecte care își asumă inclusiv grup țintă din 2 zone ITI </t>
    </r>
    <r>
      <rPr>
        <i/>
        <sz val="12"/>
        <color rgb="FF002060"/>
        <rFont val="Calibri"/>
        <family val="2"/>
        <scheme val="minor"/>
      </rPr>
      <t>(ITI Delta Dunării, ITI Țara Făgărașului, ITI Moții Țara de Piatră,  ITI Valea Jiului)</t>
    </r>
  </si>
  <si>
    <r>
      <t xml:space="preserve">Pentru proiecte care își asumă inclusiv grup țintă din 3 zone ITI </t>
    </r>
    <r>
      <rPr>
        <i/>
        <sz val="12"/>
        <color rgb="FF002060"/>
        <rFont val="Calibri"/>
        <family val="2"/>
        <scheme val="minor"/>
      </rPr>
      <t>(ITI Delta Dunării, ITI Țara Făgărașului, ITI Moții Țara de Piatră,  ITI Valea Jiului)</t>
    </r>
  </si>
  <si>
    <r>
      <t xml:space="preserve">Pentru proiecte care își asumă inclusiv grup țintă dintr-o singură zonă ITI </t>
    </r>
    <r>
      <rPr>
        <i/>
        <sz val="12"/>
        <color rgb="FF002060"/>
        <rFont val="Calibri"/>
        <family val="2"/>
        <scheme val="minor"/>
      </rPr>
      <t>(ITI Delta Dunării, ITI Țara Făgărașului, ITI Moții Țara de Piatră,  ITI Valea Jiului)</t>
    </r>
  </si>
  <si>
    <t xml:space="preserve">Pentru proiecte care nu își asumă inclusiv grup țintă din zone ITI 
</t>
  </si>
  <si>
    <r>
      <t xml:space="preserve">Bugetul este corect întocmit, inclusiv din perspectiva plafoanelor prevăzute în Ghidul Solicitantului
NB. </t>
    </r>
    <r>
      <rPr>
        <i/>
        <sz val="12"/>
        <color rgb="FF002060"/>
        <rFont val="Calibri"/>
        <family val="2"/>
        <scheme val="minor"/>
      </rPr>
      <t xml:space="preserve">Alocarea punctajului se realizează în baza bugetului inclus în cererea de finanțare, înainte de operarea corecțiilor </t>
    </r>
    <r>
      <rPr>
        <sz val="12"/>
        <color rgb="FF002060"/>
        <rFont val="Calibri"/>
        <family val="2"/>
        <scheme val="minor"/>
      </rPr>
      <t xml:space="preserve"> </t>
    </r>
  </si>
  <si>
    <t>punctajele sunt cumulative intre a, b și c</t>
  </si>
  <si>
    <t>Anexa 1: Criterii de evaluare și selecție</t>
  </si>
  <si>
    <t>Proiectul  detaliază parțial modul în care proiectul contribuie la realizarea obiectivului specific ESO4.11.</t>
  </si>
  <si>
    <t xml:space="preserve">Proiectul detaliază și cuantifică măsurile de promovare a principiilor orizontale din PS, conform specificațiilor din Ghidului Solicitantului, în plus față de cerințele minime de eligibilitate </t>
  </si>
  <si>
    <t xml:space="preserve">Bugetul este complet, dar este parțial corelat cu activitățile/subactivitățile prevăzute, resursele materiale implicate în realizarea proiectului și nu toate cheltuielile au fost corect încadrate în categoria celor eligibile sau neeligibile. </t>
  </si>
  <si>
    <t>Bugetul NU este complet şi NU este corelat cu activitățile/subactivitățile prevăzute, resursele materiale implicate în realizarea proiectului.</t>
  </si>
  <si>
    <t>Nr. subcriteriu</t>
  </si>
  <si>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minime de până la 100 de persoane. </t>
    </r>
  </si>
  <si>
    <t xml:space="preserve">Echipa de implementare a proiectului (experiența profesională a acestora, implicarea acestora în proiect) este adecvată în raport cu activitățile propuse  și rezultatele așteptate					</t>
  </si>
  <si>
    <r>
      <t xml:space="preserve">Proiectul prevede măsuri adecvate de monitorizare pentru subactivitatea  </t>
    </r>
    <r>
      <rPr>
        <i/>
        <sz val="12"/>
        <color rgb="FF002060"/>
        <rFont val="Calibri"/>
        <family val="2"/>
        <scheme val="minor"/>
      </rPr>
      <t>1.2.</t>
    </r>
    <r>
      <rPr>
        <i/>
        <strike/>
        <sz val="12"/>
        <color rgb="FF002060"/>
        <rFont val="Calibri"/>
        <family val="2"/>
        <scheme val="minor"/>
      </rPr>
      <t xml:space="preserve"> </t>
    </r>
    <r>
      <rPr>
        <sz val="12"/>
        <color rgb="FF002060"/>
        <rFont val="Calibri"/>
        <family val="2"/>
        <scheme val="minor"/>
      </rPr>
      <t xml:space="preserve"> pentru a asigura atingerea rezultatelor propuse (raportare la indicatorul de rezultat EECR03 </t>
    </r>
    <r>
      <rPr>
        <i/>
        <sz val="12"/>
        <color rgb="FF002060"/>
        <rFont val="Calibri"/>
        <family val="2"/>
        <scheme val="minor"/>
      </rPr>
      <t>Participanți care obțin o calificare la încetarea calității de participant)</t>
    </r>
  </si>
  <si>
    <t>Punctajele sunt cumulative intre a, b, c, d, e, f</t>
  </si>
  <si>
    <t>Punctajele sunt cumulative intre a, b, c, d</t>
  </si>
  <si>
    <t>1.2.</t>
  </si>
  <si>
    <t>1.4.</t>
  </si>
  <si>
    <r>
      <t xml:space="preserve">c) Experiența echipei de implementare implicate în derularea subactivității </t>
    </r>
    <r>
      <rPr>
        <i/>
        <sz val="12"/>
        <color rgb="FF002060"/>
        <rFont val="Calibri"/>
        <family val="2"/>
        <scheme val="minor"/>
      </rPr>
      <t xml:space="preserve">1.2. Organizarea și derularea programului de formare continuă a personalului implicat în implementarea programului de screening pentru cancer colorectal </t>
    </r>
    <r>
      <rPr>
        <sz val="12"/>
        <color rgb="FF002060"/>
        <rFont val="Calibri"/>
        <family val="2"/>
        <scheme val="minor"/>
      </rPr>
      <t xml:space="preserve">este adecvată ca expertiză și durată de implicare în raport cu durata de implementare a activității și cu rezultatele estimate  </t>
    </r>
  </si>
  <si>
    <r>
      <t xml:space="preserve">b) Planificarea </t>
    </r>
    <r>
      <rPr>
        <i/>
        <sz val="12"/>
        <color rgb="FF002060"/>
        <rFont val="Calibri"/>
        <family val="2"/>
        <scheme val="minor"/>
      </rPr>
      <t>subactivității 1.2. Organizarea și derularea programului de formare continuă a personalului implicat în implementarea programului de screening pentru cancer colorectal</t>
    </r>
    <r>
      <rPr>
        <sz val="12"/>
        <color rgb="FF002060"/>
        <rFont val="Calibri"/>
        <family val="2"/>
        <scheme val="minor"/>
      </rPr>
      <t xml:space="preserve"> în raport cu obținerea rezultatului așteptat - curriculum actualizat
</t>
    </r>
  </si>
  <si>
    <r>
      <t xml:space="preserve">Proiectul planifică derularea </t>
    </r>
    <r>
      <rPr>
        <i/>
        <sz val="12"/>
        <color rgb="FF002060"/>
        <rFont val="Calibri"/>
        <family val="2"/>
        <scheme val="minor"/>
      </rPr>
      <t xml:space="preserve">subactivității 1.2.Organizarea și derularea programului de formare continuă a personalului implicat în implementarea programului de screening pentru cancer colorectal </t>
    </r>
    <r>
      <rPr>
        <sz val="12"/>
        <color rgb="FF002060"/>
        <rFont val="Calibri"/>
        <family val="2"/>
        <scheme val="minor"/>
      </rPr>
      <t xml:space="preserve">astfel încât curriculum dezvoltat în proiectul POCU </t>
    </r>
    <r>
      <rPr>
        <i/>
        <sz val="12"/>
        <color rgb="FF002060"/>
        <rFont val="Calibri"/>
        <family val="2"/>
        <scheme val="minor"/>
      </rPr>
      <t>”Rocas I Dezvoltarea si implementarea la nivel național a cadrului organizatoric necesar inițierii screeningului în cancer colorectal”</t>
    </r>
    <r>
      <rPr>
        <sz val="12"/>
        <color rgb="FF002060"/>
        <rFont val="Calibri"/>
        <family val="2"/>
        <scheme val="minor"/>
      </rPr>
      <t xml:space="preserve"> este actualizat în termen de nu mai târziu până la 6 luni de la demararea proiectului</t>
    </r>
  </si>
  <si>
    <r>
      <t xml:space="preserve">c) Planificarea </t>
    </r>
    <r>
      <rPr>
        <i/>
        <sz val="12"/>
        <color rgb="FF002060"/>
        <rFont val="Calibri"/>
        <family val="2"/>
        <scheme val="minor"/>
      </rPr>
      <t xml:space="preserve">subactivității 1.2.  Organizarea și derularea programului de formare continuă a personalului implicat în implementarea programului de screening pentru cancer colorectal </t>
    </r>
    <r>
      <rPr>
        <sz val="12"/>
        <color rgb="FF002060"/>
        <rFont val="Calibri"/>
        <family val="2"/>
        <scheme val="minor"/>
      </rPr>
      <t>în raport cu obținerea rezultatelor așteptate - persoane formate</t>
    </r>
  </si>
  <si>
    <r>
      <t xml:space="preserve">d) Planificarea </t>
    </r>
    <r>
      <rPr>
        <i/>
        <sz val="12"/>
        <color rgb="FF002060"/>
        <rFont val="Calibri"/>
        <family val="2"/>
        <scheme val="minor"/>
      </rPr>
      <t xml:space="preserve">subactivității 2.1.Actualizarea și gestionarea sistemului de informații aferent programului de screening și a infrastructurii IT aferente și asigurarea suportului tehnic pentru personalul care raportează rezultate ale programului de screening  </t>
    </r>
    <r>
      <rPr>
        <sz val="12"/>
        <color rgb="FF002060"/>
        <rFont val="Calibri"/>
        <family val="2"/>
        <scheme val="minor"/>
      </rPr>
      <t xml:space="preserve">în raport cu obținerea rezultatului așteptat -  registrul </t>
    </r>
    <r>
      <rPr>
        <i/>
        <sz val="12"/>
        <color rgb="FF002060"/>
        <rFont val="Calibri"/>
        <family val="2"/>
        <scheme val="minor"/>
      </rPr>
      <t xml:space="preserve">screening cancer colorectal </t>
    </r>
    <r>
      <rPr>
        <sz val="12"/>
        <color rgb="FF002060"/>
        <rFont val="Calibri"/>
        <family val="2"/>
        <scheme val="minor"/>
      </rPr>
      <t>este</t>
    </r>
    <r>
      <rPr>
        <i/>
        <sz val="12"/>
        <color rgb="FF002060"/>
        <rFont val="Calibri"/>
        <family val="2"/>
        <scheme val="minor"/>
      </rPr>
      <t xml:space="preserve"> </t>
    </r>
    <r>
      <rPr>
        <sz val="12"/>
        <color rgb="FF002060"/>
        <rFont val="Calibri"/>
        <family val="2"/>
        <scheme val="minor"/>
      </rPr>
      <t>actualizat  și funcțional pentru toate cele 8 regiuni de dezvoltare</t>
    </r>
  </si>
  <si>
    <r>
      <t xml:space="preserve">Proiectul planifică demararea </t>
    </r>
    <r>
      <rPr>
        <i/>
        <sz val="12"/>
        <color rgb="FF002060"/>
        <rFont val="Calibri"/>
        <family val="2"/>
        <scheme val="minor"/>
      </rPr>
      <t xml:space="preserve">subactivității 2.1. Actualizarea și gestionarea sistemului de informații aferent programului de screening și a infrastructurii IT aferente și asigurarea suportului tehnic pentru personalul care raportează rezultate ale programului de screening </t>
    </r>
    <r>
      <rPr>
        <sz val="12"/>
        <color rgb="FF002060"/>
        <rFont val="Calibri"/>
        <family val="2"/>
        <scheme val="minor"/>
      </rPr>
      <t xml:space="preserve">astfel încât registrul </t>
    </r>
    <r>
      <rPr>
        <i/>
        <sz val="12"/>
        <color rgb="FF002060"/>
        <rFont val="Calibri"/>
        <family val="2"/>
        <scheme val="minor"/>
      </rPr>
      <t xml:space="preserve">screening cancer colorectal </t>
    </r>
    <r>
      <rPr>
        <sz val="12"/>
        <color rgb="FF002060"/>
        <rFont val="Calibri"/>
        <family val="2"/>
        <scheme val="minor"/>
      </rPr>
      <t>este actualizat și funcțional pentru toate cele 8 regiuni de dezvoltare - în termen de nu mai târziu 4 luni de la demararea proiectului.</t>
    </r>
  </si>
  <si>
    <r>
      <t xml:space="preserve">Proiectul planifică demararea </t>
    </r>
    <r>
      <rPr>
        <i/>
        <sz val="12"/>
        <color rgb="FF002060"/>
        <rFont val="Calibri"/>
        <family val="2"/>
        <scheme val="minor"/>
      </rPr>
      <t>subactivității 2.1.Actualizarea și gestionarea sistemului de informații aferent programului de screening și a infrastructurii IT aferente și asigurarea suportului tehnic pentru personalul care raportează rezultate ale programului de screening</t>
    </r>
    <r>
      <rPr>
        <sz val="12"/>
        <color rgb="FF002060"/>
        <rFont val="Calibri"/>
        <family val="2"/>
        <scheme val="minor"/>
      </rPr>
      <t xml:space="preserve"> astfel încât registrul </t>
    </r>
    <r>
      <rPr>
        <i/>
        <sz val="12"/>
        <color rgb="FF002060"/>
        <rFont val="Calibri"/>
        <family val="2"/>
        <scheme val="minor"/>
      </rPr>
      <t>screening cancer colorecta</t>
    </r>
    <r>
      <rPr>
        <sz val="12"/>
        <color rgb="FF002060"/>
        <rFont val="Calibri"/>
        <family val="2"/>
        <scheme val="minor"/>
      </rPr>
      <t>l este actualizat și funcțional pentru toate cele 8 regiuni de dezvoltare și funcțional în termen de 4 luni și o zi și 5 luni de la demararea proiectului.</t>
    </r>
  </si>
  <si>
    <r>
      <t xml:space="preserve">Proiectul planifică demararea </t>
    </r>
    <r>
      <rPr>
        <i/>
        <sz val="12"/>
        <color rgb="FF002060"/>
        <rFont val="Calibri"/>
        <family val="2"/>
        <scheme val="minor"/>
      </rPr>
      <t xml:space="preserve">subactivității 2.1. Actualizarea și gestionarea sistemului de informații aferent programului de screening și a infrastructurii IT aferente și asigurarea suportului tehnic pentru personalul care raportează rezultate ale programului de screening </t>
    </r>
    <r>
      <rPr>
        <sz val="12"/>
        <color rgb="FF002060"/>
        <rFont val="Calibri"/>
        <family val="2"/>
        <scheme val="minor"/>
      </rPr>
      <t xml:space="preserve">astfel încât registrul </t>
    </r>
    <r>
      <rPr>
        <i/>
        <sz val="12"/>
        <color rgb="FF002060"/>
        <rFont val="Calibri"/>
        <family val="2"/>
        <scheme val="minor"/>
      </rPr>
      <t>screening cancer colorecta</t>
    </r>
    <r>
      <rPr>
        <sz val="12"/>
        <color rgb="FF002060"/>
        <rFont val="Calibri"/>
        <family val="2"/>
        <scheme val="minor"/>
      </rPr>
      <t>l este actualizat și funcțional pentru toate cele 8 regiuni de dezvoltare</t>
    </r>
    <r>
      <rPr>
        <i/>
        <sz val="12"/>
        <color rgb="FF002060"/>
        <rFont val="Calibri"/>
        <family val="2"/>
        <scheme val="minor"/>
      </rPr>
      <t xml:space="preserve"> </t>
    </r>
    <r>
      <rPr>
        <sz val="12"/>
        <color rgb="FF002060"/>
        <rFont val="Calibri"/>
        <family val="2"/>
        <scheme val="minor"/>
      </rPr>
      <t>în termen de peste 5 luni de la demararea proiectului.</t>
    </r>
  </si>
  <si>
    <r>
      <t xml:space="preserve">Proiectul planifică demararea </t>
    </r>
    <r>
      <rPr>
        <i/>
        <sz val="12"/>
        <color rgb="FF002060"/>
        <rFont val="Calibri"/>
        <family val="2"/>
        <scheme val="minor"/>
      </rPr>
      <t>subactivității 2.1.</t>
    </r>
    <r>
      <rPr>
        <sz val="12"/>
        <color rgb="FF002060"/>
        <rFont val="Calibri"/>
        <family val="2"/>
        <scheme val="minor"/>
      </rPr>
      <t xml:space="preserve">- componenta de formare în termen de 1 lună și o zi și 4 luni de la actualizarea registrului de screening cancer colorectal </t>
    </r>
  </si>
  <si>
    <r>
      <t xml:space="preserve">Proiectul planifică demararea </t>
    </r>
    <r>
      <rPr>
        <i/>
        <sz val="12"/>
        <color rgb="FF002060"/>
        <rFont val="Calibri"/>
        <family val="2"/>
        <scheme val="minor"/>
      </rPr>
      <t>subactivității 2.1.</t>
    </r>
    <r>
      <rPr>
        <sz val="12"/>
        <color rgb="FF002060"/>
        <rFont val="Calibri"/>
        <family val="2"/>
        <scheme val="minor"/>
      </rPr>
      <t xml:space="preserve"> - componenta de formare în termen maximum 1 lună de la actualizarea registrului</t>
    </r>
    <r>
      <rPr>
        <i/>
        <sz val="12"/>
        <color rgb="FF002060"/>
        <rFont val="Calibri"/>
        <family val="2"/>
        <scheme val="minor"/>
      </rPr>
      <t xml:space="preserve"> de screening cancer colorectal </t>
    </r>
  </si>
  <si>
    <r>
      <t xml:space="preserve">Proiectul planifică demararea </t>
    </r>
    <r>
      <rPr>
        <i/>
        <sz val="12"/>
        <color rgb="FF002060"/>
        <rFont val="Calibri"/>
        <family val="2"/>
        <scheme val="minor"/>
      </rPr>
      <t xml:space="preserve">subactivității 2.1. - </t>
    </r>
    <r>
      <rPr>
        <sz val="12"/>
        <color rgb="FF002060"/>
        <rFont val="Calibri"/>
        <family val="2"/>
        <scheme val="minor"/>
      </rPr>
      <t xml:space="preserve">componenta de formare în termen de peste 4 luni de la actualizarea registrului de screening cancer colorectal </t>
    </r>
  </si>
  <si>
    <r>
      <t xml:space="preserve">e) Planificarea </t>
    </r>
    <r>
      <rPr>
        <i/>
        <sz val="12"/>
        <color rgb="FF002060"/>
        <rFont val="Calibri"/>
        <family val="2"/>
        <scheme val="minor"/>
      </rPr>
      <t>subactivității 2.1. Actualizarea și gestionarea sistemului de informații aferent programului de screening și a infrastructurii IT aferente și asigurarea suportului tehnic pentru personalul care raportează rezultate ale programului de screening -</t>
    </r>
    <r>
      <rPr>
        <sz val="12"/>
        <color rgb="FF002060"/>
        <rFont val="Calibri"/>
        <family val="2"/>
        <scheme val="minor"/>
      </rPr>
      <t>componenta de formare</t>
    </r>
  </si>
  <si>
    <t>Punctajele sunt cumulative între punctele a, b, c, d, e, f</t>
  </si>
  <si>
    <r>
      <t xml:space="preserve">Proiectul își asumă pentru indicatorul EECO01 </t>
    </r>
    <r>
      <rPr>
        <i/>
        <sz val="12"/>
        <color rgb="FF002060"/>
        <rFont val="Calibri"/>
        <family val="2"/>
        <scheme val="minor"/>
      </rPr>
      <t>Numărul total de participanți</t>
    </r>
    <r>
      <rPr>
        <sz val="12"/>
        <color rgb="FF002060"/>
        <rFont val="Calibri"/>
        <family val="2"/>
        <scheme val="minor"/>
      </rPr>
      <t xml:space="preserve">, în termen de maximum 12 luni de la demararea proiectului, atingerea unei ținte între 101 - 150 de persoane. </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</si>
  <si>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151 - 200 de persoane. </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</si>
  <si>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201-300 de persoane. </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</si>
  <si>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peste 300 de persoane. </t>
    </r>
  </si>
  <si>
    <r>
      <t xml:space="preserve">Planificarea atingerii țintei indicatorului de realizare </t>
    </r>
    <r>
      <rPr>
        <i/>
        <sz val="12"/>
        <color rgb="FF002060"/>
        <rFont val="Calibri"/>
        <family val="2"/>
        <scheme val="minor"/>
      </rPr>
      <t>EECO01 Numărul total de participanți</t>
    </r>
    <r>
      <rPr>
        <sz val="12"/>
        <color rgb="FF002060"/>
        <rFont val="Calibri"/>
        <family val="2"/>
        <scheme val="minor"/>
      </rPr>
      <t xml:space="preserve"> prin raportare la  rezultatul așteptat din perspectiva demarării implementării proiectelor regionale de screening pentru cancer colorectal</t>
    </r>
  </si>
  <si>
    <t>Este descris modul în care lecțiile învățate din implementarea unor proiecte anterioare sunt integrate în propunerea de proiect si impactul acestora asupra grupului țintă şi asupra domeniului  (registru de screening pentru cancer colorectal)</t>
  </si>
  <si>
    <t xml:space="preserve">Proiectul detaliază în mod clar și realist modul în care lecțiile învățate din implementarea unor proiecte anterioare în ceea ce privește dezvoltarea de registru de screening sunt integrate în propunerea de proiect depusă, precum și impactul acestora în abordarea propusă,  în contextul sub-activității 2.1.
</t>
  </si>
  <si>
    <t>Proiectul detaliază parțial modul în care lecțiile învățate din implementarea unor proiecte anterioare în ceea ce privește dezvoltarea de registru de screening sunt integrate în propunerea de proiect depusă, precum și impactul acestora în abordarea propusă, în contextul  sub-activității 2.1.</t>
  </si>
  <si>
    <t>Proiectul  NU detaliază modul în care lecțiile învățate din implementarea unor proiecte anterioare în ceea ce privește dezvoltarea de registru de screening sunt integrate în propunerea de proiect depusă și nici  impactul acestora în abordarea propusă, în contextul  sub-activității 2.1.</t>
  </si>
  <si>
    <t xml:space="preserve">Solicitantul are expertiza necesară în implementarea de proiecte care să fi vizat măsuri sistemice în domeniul screening pentru cancer colorectal și pentru care procentul de realizare a țintelor indicatorilor de realizare ai proiectului este de peste 90%. </t>
  </si>
  <si>
    <t>Solicitantul are expertiza necesară în implementarea de proiecte  care să fi vizat măsuri sistemice în domeniul screening pentru cancer colorectal și pentru care procentul de realizare a țintelor indicatorilor de realizare ai proiectului este ≥ 80 - &lt; 90.</t>
  </si>
  <si>
    <t xml:space="preserve">Solicitantul are expertiza necesară în implementarea de proiecte  care să fi vizat măsuri sistemice în domeniul screening pentru cancer colorectal și pentru care procentul de realizare a țintelor indicatorilor de realizare ai proiectului este de până la 70%.  </t>
  </si>
  <si>
    <r>
      <t xml:space="preserve">Solicitantul/ parteneriatul propune în implementarea subactivității 1.2. experți cu experiență relevantă în implementarea de proiecte/ intervenții care au avut ca rezultat elaborarea de curriculum și dezvoltarea de programe de formare care au vizat screening pentru cancer colorectal (minimum un proiect) a căror implicare este justificată în raport cu durata de implementare a activității și cu rezultatele estimate.
NB. se va considera experiență relevantă în proiect doar proiectele care și-au atins  indicatorii care au vizat activitatea de formare în proporție de minimum 80%.
NB. </t>
    </r>
    <r>
      <rPr>
        <i/>
        <sz val="12"/>
        <color rgb="FF002060"/>
        <rFont val="Calibri"/>
        <family val="2"/>
        <scheme val="minor"/>
      </rPr>
      <t>cerințele specifice vor fi menționate în fișele de post aferente fiecărei poziții a expertului propus</t>
    </r>
  </si>
  <si>
    <r>
      <t xml:space="preserve">Solicitantul/ parteneriatul propune în implementarea subactivității 2.1. - componenta de actualizare registru - experți cu experiență relevantă în dezvoltarea de baze de date de screening/ registre - minimum 1 proiect/ registru a căror implicare  este justificată în raport cu durata de implementare a activității  și cu rezultatele estimate.
</t>
    </r>
    <r>
      <rPr>
        <i/>
        <sz val="12"/>
        <color rgb="FF002060"/>
        <rFont val="Calibri"/>
        <family val="2"/>
        <scheme val="minor"/>
      </rPr>
      <t xml:space="preserve">
NB se consideră experiență relevantă dacă bazele de date de screening/ registrele sunt funcționale în prezent.
</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sau ca și criterii minimale pentru experții cheie propuși în cazul în care se optează pentru subcontractare de servicii dezvoltare software</t>
    </r>
  </si>
  <si>
    <r>
      <t xml:space="preserve">Solicitantul/ parteneriatul NU propune în implementarea subactivității 2.1. - componenta de actualizare registru - experți cu experiență relevantă în actualizarea de baze de date de screening/ registre - minimum 1 proiect / registru, a căror implicare  nu este justificată în raport cu durata de implementare a activității  și cu rezultatele estimate.
</t>
    </r>
    <r>
      <rPr>
        <i/>
        <sz val="12"/>
        <color rgb="FF002060"/>
        <rFont val="Calibri"/>
        <family val="2"/>
        <scheme val="minor"/>
      </rPr>
      <t>NB se consideră experiență relevantă dacă bazele de date de screening/ registrele sunt funcționale în prezent.</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sau ca și criterii minimale pentru experții cheie propuși în cazul în care se optează pentru subcontractare de servicii dezvoltare software</t>
    </r>
  </si>
  <si>
    <r>
      <t xml:space="preserve">Solicitantul/ parteneriatul NU propune în implementarea subactivității 2.1.  - componenta de formare -  experți cu experiență relevantă în derularea de acțiuni de formare a personalului care folosesc baze de date - minimum 1 proiect / registru, iar implicarea acestora nu este justificată în raport cu durata de implementare a subactivității 2.1.  și cu rezultatele estimate.
</t>
    </r>
    <r>
      <rPr>
        <i/>
        <sz val="12"/>
        <color rgb="FF002060"/>
        <rFont val="Calibri"/>
        <family val="2"/>
        <scheme val="minor"/>
      </rPr>
      <t xml:space="preserve">
NB se consideră experiență relevantă dacă registrul este funcțional în prezent.
</t>
    </r>
    <r>
      <rPr>
        <sz val="12"/>
        <color rgb="FF002060"/>
        <rFont val="Calibri"/>
        <family val="2"/>
        <scheme val="minor"/>
      </rPr>
      <t xml:space="preserve">NB </t>
    </r>
    <r>
      <rPr>
        <i/>
        <sz val="12"/>
        <color rgb="FF002060"/>
        <rFont val="Calibri"/>
        <family val="2"/>
        <scheme val="minor"/>
      </rPr>
      <t>cerințele specifice vor fi menționate în fișele de post aferente fiecărei poziții a expertului propus</t>
    </r>
  </si>
  <si>
    <r>
      <t xml:space="preserve">d) Experiența echipei de implementare implicate în derularea subactivității  </t>
    </r>
    <r>
      <rPr>
        <i/>
        <sz val="12"/>
        <color rgb="FF002060"/>
        <rFont val="Calibri"/>
        <family val="2"/>
        <scheme val="minor"/>
      </rPr>
      <t xml:space="preserve">2.1. Actualizarea și gestionarea sistemului de informații aferent programului de screening și a infrastructurii IT aferente și asigurarea suportului tehnic pentru personalul care raportează rezultate ale programului de screening </t>
    </r>
    <r>
      <rPr>
        <sz val="12"/>
        <color rgb="FF002060"/>
        <rFont val="Calibri"/>
        <family val="2"/>
        <scheme val="minor"/>
      </rPr>
      <t xml:space="preserve">este adecvată ca expertiză și durată de implicare în raport cu durata de implementare a activității și cu rezultatele estimate  </t>
    </r>
  </si>
  <si>
    <r>
      <t xml:space="preserve">e) Experiența echipei de implementare implicate în derularea subactivității </t>
    </r>
    <r>
      <rPr>
        <i/>
        <sz val="12"/>
        <color rgb="FF002060"/>
        <rFont val="Calibri"/>
        <family val="2"/>
        <scheme val="minor"/>
      </rPr>
      <t xml:space="preserve">2.1. Actualizarea și gestionarea sistemului de informații aferent programului de screening și a infrastructurii IT aferente și asigurarea suportului tehnic pentru personalul care raportează rezultate ale programului de screening -  </t>
    </r>
    <r>
      <rPr>
        <sz val="12"/>
        <color rgb="FF002060"/>
        <rFont val="Calibri"/>
        <family val="2"/>
        <scheme val="minor"/>
      </rPr>
      <t>componenta de formare-</t>
    </r>
    <r>
      <rPr>
        <i/>
        <sz val="12"/>
        <color rgb="FF002060"/>
        <rFont val="Calibri"/>
        <family val="2"/>
        <scheme val="minor"/>
      </rPr>
      <t xml:space="preserve">  </t>
    </r>
    <r>
      <rPr>
        <sz val="12"/>
        <color rgb="FF002060"/>
        <rFont val="Calibri"/>
        <family val="2"/>
        <scheme val="minor"/>
      </rPr>
      <t xml:space="preserve">este adecvată ca expertiză și durată de implicare în raport cu durata de implementare a activității și cu rezultatele estimate  </t>
    </r>
  </si>
  <si>
    <r>
      <t xml:space="preserve">f) Experiența echipei de implementare implicate în derularea subactivității 3.2. </t>
    </r>
    <r>
      <rPr>
        <i/>
        <sz val="12"/>
        <color rgb="FF002060"/>
        <rFont val="Calibri"/>
        <family val="2"/>
        <scheme val="minor"/>
      </rPr>
      <t>Dezvoltarea call canter</t>
    </r>
  </si>
  <si>
    <r>
      <t xml:space="preserve">Solicitantul/ parteneriatul propune în implementarea subactivității 3.2. experți cu experiență relevantă în dezvoltarea de activități de comunicare pentru servicii de screening/ campanii de comunicare sau promovare / activități de informare, educare, conștientizare a grupului țință / activități de educare/ informare și conștientizare la nivelul populației pentru screening - minimum 2 proiecte / campanii - și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</si>
  <si>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3.2. experți cu experiență relevantă în dezvoltarea de activități de comunicare pentru servicii de screening/ campanii de comunicare sau promovare / activități de informare, educare, conștientizare a grupului țință / activități de educare/ informare și conștientizare la nivelul populației pentru screening -  minimum 2 proiecte / campanii.
NB </t>
    </r>
    <r>
      <rPr>
        <i/>
        <sz val="12"/>
        <color rgb="FF002060"/>
        <rFont val="Calibri"/>
        <family val="2"/>
        <scheme val="minor"/>
      </rPr>
      <t>cerințele specifice vor fi menționate în fișele de post aferente fiecărei poziții a expertului propus</t>
    </r>
  </si>
  <si>
    <t>“Măsuri sistemice de implementare, asigurare și control al calității programului de screening cancer colorectal - etapa I”</t>
  </si>
  <si>
    <t>Proiectul detaliază în mod clar și realist modul în care lecțiile învățate din implementarea unor proiecte anterioare similare sunt integrate în propunerea de proiect depusă, precum și impactul acestora în abordarea propusă, în contextul a cel puțin uneia dintre următoarele sub-activități 1.1., 1.2, 3.2</t>
  </si>
  <si>
    <r>
      <t>Este descris modul în care lecțiile învățate din implementarea unor proiecte anterioare sunt integrate în propunerea de proiect și impactul acestora asupra grupului țintă şi asupra domeniului vizat de proiect (</t>
    </r>
    <r>
      <rPr>
        <i/>
        <sz val="12"/>
        <color rgb="FF002060"/>
        <rFont val="Calibri"/>
        <family val="2"/>
        <scheme val="minor"/>
      </rPr>
      <t xml:space="preserve">cadru metodologic, activități de formare) </t>
    </r>
  </si>
  <si>
    <t>Proiectul detaliază parțial modul în care lecțiile învățate din implementarea unor proiecte anterioare similare sunt integrate în propunerea de proiect depusă, precum și impactul acestora în abordarea propusă, în contextul a cel puțin uneia dintre următoarele sub-activități 1.1., 1.2, 3.2</t>
  </si>
  <si>
    <t>Proiectul NU detaliază modul în care lecțiile învățate din implementarea unor proiecte anterioare similare sunt integrate în propunerea de proiect depusă, precum și impactul acestora în abordarea propusă, în contextul a cel puțin uneia dintre următoarele sub-activități 1.1., 1.2, 3.2</t>
  </si>
  <si>
    <r>
      <t xml:space="preserve">Proiectul este relevant și contribuie prin obiectivele,  activitățile şi rezultatele propuse la atingerea obiectivelor din strategiile relevante în domeniu: 
• </t>
    </r>
    <r>
      <rPr>
        <i/>
        <sz val="12"/>
        <color rgb="FF002060"/>
        <rFont val="Calibri"/>
        <family val="2"/>
        <scheme val="minor"/>
      </rPr>
      <t xml:space="preserve">Strategia Națională de Sănătate 2023-2030;
• Planul național de combatere a cancerului; 
• Strategia Națională privind Incluziunea Socială și Reducerea Sărăciei pentru perioada 2022-2027;
• Strategia Guvernului României de Incluziune a Cetățenilor Români aparținând Minorității Rome pentru perioada 2022-2027; </t>
    </r>
    <r>
      <rPr>
        <sz val="12"/>
        <color rgb="FF002060"/>
        <rFont val="Calibri"/>
        <family val="2"/>
        <scheme val="minor"/>
      </rPr>
      <t xml:space="preserve">
</t>
    </r>
  </si>
  <si>
    <r>
      <t xml:space="preserve">Proiectul descrie relevanța proiectului în raport cu măsurile incluse în </t>
    </r>
    <r>
      <rPr>
        <i/>
        <sz val="12"/>
        <color rgb="FF002060"/>
        <rFont val="Calibri"/>
        <family val="2"/>
        <scheme val="minor"/>
      </rPr>
      <t xml:space="preserve">Strategia Națională de Sănătate </t>
    </r>
    <r>
      <rPr>
        <sz val="12"/>
        <color rgb="FF002060"/>
        <rFont val="Calibri"/>
        <family val="2"/>
        <scheme val="minor"/>
      </rPr>
      <t>2023-2030.</t>
    </r>
  </si>
  <si>
    <t>Proiectul prevede pentru grupul țintă aferent subactivităților 1.2.și 2.1. un număr de 850 persoane</t>
  </si>
  <si>
    <t>Proiectul prevede pentru grupul țintă  aferent subactivităților 1.2.și 2.1. un număr între 851 - 900 persoane</t>
  </si>
  <si>
    <t>Proiectul prevede pentru grupul țintă  aferent subactivităților 1.2.și 2.1. un număr între 901-950 persoane</t>
  </si>
  <si>
    <t>Proiectul prevede pentru grupul țintă  aferent subactivităților 1.2.și 2.1. un număr peste 1.000 persoane</t>
  </si>
  <si>
    <t>Proiectul prevede pentru grupul țintă  aferent subactivităților 1.2.și 2.1. un număr între 951-1.000 persoane</t>
  </si>
  <si>
    <r>
      <t xml:space="preserve">a. Experiența și rolul solicitantului/ partenerului/ partenerilor în dezvoltarea de cadru metodologic și abordarea propusă pentru derularea subactivității 1.1
</t>
    </r>
    <r>
      <rPr>
        <i/>
        <sz val="12"/>
        <color rgb="FF002060"/>
        <rFont val="Calibri"/>
        <family val="2"/>
        <scheme val="minor"/>
      </rPr>
      <t>(relevant în contextul sub-activității 1.1. Actualizarea cadrului metodologic pentru implementarea programului de screening al populației pentru cancer colorectal)</t>
    </r>
  </si>
  <si>
    <t>Sunt descrise rolul,  experiența solicitantului/ partenerului/ partenerilor pentru dezvoltarea de cadru metodologic pentru program/ programe de screening pentru cancer colorectal, iar implicarea solicitantului/ partenerului/ partenerilor este una relevantă în raport cu subactivitatea 1.1., rezultatele subactivității şi calitatea acestora;</t>
  </si>
  <si>
    <t>Sunt descrise parțial rolul, experiența solicitantului/ partenerului/ partenerilor pentru dezvoltarea de cadru metodologic pentru  program/ programe de screening pentru  cancer colorectal, astfel că nu se poate verifica dacă implicarea solicitantului/ partenerului/ partenerilor este una relevantă în raport cu subactivitatea 1.1., rezultatele subactivității şi calitatea acestora;</t>
  </si>
  <si>
    <t>NU sunt descrise și/ dovedite experiența și rolul solicitantului/ partenerului/ partenerilor în dezvoltarea de cadru metodologic pentru  program/ programe de screening pentru  cancer colorectal</t>
  </si>
  <si>
    <r>
      <t xml:space="preserve">Sunt descrise rolul, experiența solicitantului/ partenerului/ partenerilor în organizarea și derularea programului de formare a personalului implicat în implementarea de program/ programe de screening pentru  cancer colorectal, iar implicarea solicitantului/ partenerului/ partenerilor este una relevantă în raport cu subactivitatea 1.2., rezultatele subactivității şi calitatea acestora;
NB
</t>
    </r>
    <r>
      <rPr>
        <i/>
        <sz val="12"/>
        <color rgb="FF002060"/>
        <rFont val="Calibri"/>
        <family val="2"/>
        <scheme val="minor"/>
      </rPr>
      <t>Este considerată experiență relevantă de formare experiența derulării de programe de formare pentru un grup țintă de minimum 400 de persoane.</t>
    </r>
  </si>
  <si>
    <t>Sunt descrise parțial rolul, experiența solicitantului/ partenerului/ partenerilor în organizarea și derularea programului de formare a personalului implicat în implementarea de program/ programe de screening pentru  cancer colorectal, astfel că nu se poate verifica dacă implicarea solicitantului/ partenerului/ partenerilor este una relevantă în raport cu subactivitatea 1.2., rezultatele subactivității şi calitatea acestora;</t>
  </si>
  <si>
    <r>
      <t xml:space="preserve">b. Experiența și rolul solicitantului/ partenerului/ partenerilor în organizarea și derularea programului de formare a personalului implicat în implementarea de program/ programe de screening pentru  cancer colorectal și abordarea propusă pentru derularea subactivității 1.2
</t>
    </r>
    <r>
      <rPr>
        <i/>
        <sz val="12"/>
        <color rgb="FF002060"/>
        <rFont val="Calibri"/>
        <family val="2"/>
        <scheme val="minor"/>
      </rPr>
      <t>(relevant în contextul sub-activității 1.2.Organizarea și derularea programului de formare continuă a personalului implicat în implementarea programului de screening pentru cancer colorectal</t>
    </r>
  </si>
  <si>
    <t>Sunt descrise rolul, experiența relevantă a solicitantului/ partenerului/ partenerilor care vor fi implicați în dezvoltarea de baze de date și a infrastructurii IT aferente programului/ programelor de screening pentru cancer colorectal, iar implicarea solicitantului/ partenerului/ partenerilor este una relevantă în raport cu subactivitatea 2.1., rezultatele subactivității şi calitatea acestora</t>
  </si>
  <si>
    <t>Sunt descrise rolul, experiența relevantă a solicitantului/ partenerului/ partenerilor care vor fi implicați în implementarea subactivității 3.2., iar implicarea solicitantului/ partenerului/ partenerilor este una relevantă în raport cu subactivitatea 3.1., rezultatele subactivității şi calitatea acestora</t>
  </si>
  <si>
    <t>Sunt descrise parțial rolul,  experiența relevantă  a solicitantului/ partenerului/ partenerilor care vor fi implicați în implementarea subactivității 3.2., astfel că nu se poate verifica dacă implicarea solicitantului/ partenerului/ partenerilor este una relevantă în raport cu subactivitatea 3.1., rezultatele subactivității şi calitatea acestora</t>
  </si>
  <si>
    <t>NU sunt descrise și/ dovedite experiența și rolul solicitantului/ partenerului/ partenerilor care vor fi implicați în implementarea subactivității 3.2.</t>
  </si>
  <si>
    <r>
      <t xml:space="preserve">c. Experiența și rolul solicitantului/ partenerului/ partenerilor care vor fi implicați în dezvoltarea bazelor de date și a infrastructurii IT aferente programului/ programelor de screening pentru cancer colorectal și abordarea propusă pentru derularea subactivității 2.1.
(relevant în contextul sub-activității  2.1. </t>
    </r>
    <r>
      <rPr>
        <i/>
        <sz val="12"/>
        <color rgb="FF002060"/>
        <rFont val="Calibri"/>
        <family val="2"/>
        <scheme val="minor"/>
      </rPr>
      <t>Actualizarea și gestionarea sistemului de informații aferent programului de screening și a infrastructurii IT aferente și asigurarea suportului tehnic pentru personalul care raportează rezultate ale programului de screening</t>
    </r>
    <r>
      <rPr>
        <sz val="12"/>
        <color rgb="FF002060"/>
        <rFont val="Calibri"/>
        <family val="2"/>
        <scheme val="minor"/>
      </rPr>
      <t>)</t>
    </r>
  </si>
  <si>
    <r>
      <t xml:space="preserve">d. Experiența și rolul solicitantului/ partenerului/ partenerilor care vor fi implicați în implementarea subactivității 3.2. și abordarea propusă pentru derularea acesteia
(relevant în contextul sub-activității  3.2. </t>
    </r>
    <r>
      <rPr>
        <i/>
        <sz val="12"/>
        <color rgb="FF002060"/>
        <rFont val="Calibri"/>
        <family val="2"/>
        <scheme val="minor"/>
      </rPr>
      <t>Dezvoltarea call canter</t>
    </r>
    <r>
      <rPr>
        <sz val="12"/>
        <color rgb="FF002060"/>
        <rFont val="Calibri"/>
        <family val="2"/>
        <scheme val="minor"/>
      </rPr>
      <t xml:space="preserve">)
</t>
    </r>
  </si>
  <si>
    <r>
      <t xml:space="preserve">Proiectul nu detaliază și nu cuantifică măsurile de promovare a principiului orizontal </t>
    </r>
    <r>
      <rPr>
        <i/>
        <sz val="12"/>
        <color rgb="FF002060"/>
        <rFont val="Calibri"/>
        <family val="2"/>
        <scheme val="minor"/>
      </rPr>
      <t xml:space="preserve">Egalitatea între bărbați și femei și integrarea perspectivei de gen.  </t>
    </r>
  </si>
  <si>
    <t>3.4</t>
  </si>
  <si>
    <r>
      <t xml:space="preserve">a) Planificarea </t>
    </r>
    <r>
      <rPr>
        <i/>
        <sz val="12"/>
        <color rgb="FF002060"/>
        <rFont val="Calibri"/>
        <family val="2"/>
        <scheme val="minor"/>
      </rPr>
      <t>subactivității 1.1. Actualizarea cadrului metodologic pentru implementarea programului de screening al populației pentru cancer colorectal</t>
    </r>
    <r>
      <rPr>
        <sz val="12"/>
        <color rgb="FF002060"/>
        <rFont val="Calibri"/>
        <family val="2"/>
        <scheme val="minor"/>
      </rPr>
      <t xml:space="preserve"> în raport cu obținerea rezultatului așteptat </t>
    </r>
  </si>
  <si>
    <r>
      <t xml:space="preserve">Proiectul planifică demararea </t>
    </r>
    <r>
      <rPr>
        <i/>
        <sz val="12"/>
        <color rgb="FF002060"/>
        <rFont val="Calibri"/>
        <family val="2"/>
        <scheme val="minor"/>
      </rPr>
      <t>subactivității 3.2.</t>
    </r>
    <r>
      <rPr>
        <sz val="12"/>
        <color rgb="FF002060"/>
        <rFont val="Calibri"/>
        <family val="2"/>
        <scheme val="minor"/>
      </rPr>
      <t xml:space="preserve"> în termen maximum 12 luni de la demararea implementării proiectului</t>
    </r>
  </si>
  <si>
    <r>
      <t xml:space="preserve">Proiectul planifică demararea </t>
    </r>
    <r>
      <rPr>
        <i/>
        <sz val="12"/>
        <color rgb="FF002060"/>
        <rFont val="Calibri"/>
        <family val="2"/>
        <scheme val="minor"/>
      </rPr>
      <t>subactivității 3.2.</t>
    </r>
    <r>
      <rPr>
        <sz val="12"/>
        <color rgb="FF002060"/>
        <rFont val="Calibri"/>
        <family val="2"/>
        <scheme val="minor"/>
      </rPr>
      <t>-  în termen de 12 luni și o zi și 14 luni de la demararea implementării proiectului</t>
    </r>
  </si>
  <si>
    <r>
      <t xml:space="preserve">Proiectul planifică demararea </t>
    </r>
    <r>
      <rPr>
        <i/>
        <sz val="12"/>
        <color rgb="FF002060"/>
        <rFont val="Calibri"/>
        <family val="2"/>
        <scheme val="minor"/>
      </rPr>
      <t xml:space="preserve">subactivității 3.2. - </t>
    </r>
    <r>
      <rPr>
        <sz val="12"/>
        <color rgb="FF002060"/>
        <rFont val="Calibri"/>
        <family val="2"/>
        <scheme val="minor"/>
      </rPr>
      <t xml:space="preserve"> în termen de peste 14 luni de la demararea implementării proiectului</t>
    </r>
  </si>
  <si>
    <r>
      <t xml:space="preserve">b) Experiența echipei de implementare implicate în derularea subactivității </t>
    </r>
    <r>
      <rPr>
        <i/>
        <sz val="12"/>
        <color rgb="FF002060"/>
        <rFont val="Calibri"/>
        <family val="2"/>
        <scheme val="minor"/>
      </rPr>
      <t>1.1. Actualizarea cadrului metodologic pentru implementarea programului de screening al populației pentru cancer colorectal</t>
    </r>
    <r>
      <rPr>
        <sz val="12"/>
        <color rgb="FF002060"/>
        <rFont val="Calibri"/>
        <family val="2"/>
        <scheme val="minor"/>
      </rPr>
      <t xml:space="preserve"> este adecvată ca expertiză și durată de implicare în raport cu durata de implementare a activității și cu rezultatele estimate </t>
    </r>
  </si>
  <si>
    <r>
      <t xml:space="preserve">Solicitantul/ parteneriatul propune în implementarea subactivității 1.1. experți cu experiență relevantă  în implementarea de proiecte/ intervenții care au avut ca rezultat elaborarea de </t>
    </r>
    <r>
      <rPr>
        <i/>
        <sz val="12"/>
        <color rgb="FF002060"/>
        <rFont val="Calibri"/>
        <family val="2"/>
        <scheme val="minor"/>
      </rPr>
      <t>cadru metodologic care a vizat măsuri sistemice în domeniul screening pentru cancer colorectal</t>
    </r>
    <r>
      <rPr>
        <sz val="12"/>
        <color rgb="FF002060"/>
        <rFont val="Calibri"/>
        <family val="2"/>
        <scheme val="minor"/>
      </rPr>
      <t xml:space="preserve"> (minimum un proiect)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</si>
  <si>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1.1. experți cu experiență relevantă în implementarea de proiecte/ intervenții care au avut ca rezultat elaborarea de </t>
    </r>
    <r>
      <rPr>
        <i/>
        <sz val="12"/>
        <color rgb="FF002060"/>
        <rFont val="Calibri"/>
        <family val="2"/>
        <scheme val="minor"/>
      </rPr>
      <t xml:space="preserve">cadru metodologic care a vizat măsuri sistemice în domeniul screening pentru cancer colorectal </t>
    </r>
    <r>
      <rPr>
        <sz val="12"/>
        <color rgb="FF002060"/>
        <rFont val="Calibri"/>
        <family val="2"/>
        <scheme val="minor"/>
      </rPr>
      <t xml:space="preserve">(minimum un proiect/ intervenție cu acoperire națională), iar implicarea acestora nu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</si>
  <si>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1.2. experți cu experiență relevantă în implementarea de proiecte/ intervenții care au avut ca rezultat elaborarea de curriculum și dezvoltarea de programe de formare care au vizat screeening cancer colorectal  (minimum un proiect/ intervenție), iar implicarea acestora nu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</si>
  <si>
    <t>NU este descrisă și/ dovedită experiența solicitantului/ partenerului/ partenerilor în organizarea și derularea programului de formare a personalului implicat în implementarea de program/ programe de screening pentru cancer colorectal.</t>
  </si>
  <si>
    <t xml:space="preserve">NU sunt descrise și/ dovedite experiența și rolul solicitantului/ partenerului/ partenerilor care vor fi implicați în actualizarea de baze de date și a infrastructurii IT aferente programului/ programelor de screening pentru cancer colorectal. </t>
  </si>
  <si>
    <t>Sunt descrise partial  rolul,  experiența relevantă  a solicitantului/ partenerului/ partenerilor care vor fi implicați în dezvoltarea de baze de date și a infrastructurii IT aferente programului/ programelor de screening pentru cancer colorectal, astfel că nu se poate verifica  dacă implicarea solicitantului/ partenerului/ partenerilor este una relevantă în raport cu subactivitatea 2.1., rezultatele subactivității şi calitatea acestora</t>
  </si>
  <si>
    <t>Solicitantul are expertiza necesară în implementarea de proiecte  care să fi vizat măsuri sistemice în domeniul screening pentru cancer colorectal și pentru care procentul de realizare a țintelor indicatorilor de realizare ai proiectului este  ≥ 70 - &lt; 80.</t>
  </si>
  <si>
    <r>
      <t xml:space="preserve">Solicitantul/ parteneriatul propune în implementarea subactivității 2.1. - componenta de formare -  experți cu experiență relevantă în derularea de acțiuni de formare a personalului care folosesc baze de date - minimum 1 proiect / registru, a căror implicare  este justificată în raport cu durata de implementare a subactivității 2.1  și cu rezultatele estimate.
</t>
    </r>
    <r>
      <rPr>
        <i/>
        <sz val="12"/>
        <color rgb="FF002060"/>
        <rFont val="Calibri"/>
        <family val="2"/>
        <scheme val="minor"/>
      </rPr>
      <t xml:space="preserve">
NB se consideră experiență relevantă dacă bazele de date de screening/ registrele sunt funcționale în prezent.</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</si>
  <si>
    <t>Proiectul detaliază în mod specific și concret subcategoriile și nevoile de formare ale grupului țintă avut în vedere pentru sub-activitățile 1.1., 1.2., 2.1</t>
  </si>
  <si>
    <t>Proiectul detaliază partial subcategoriile și nevoile de formare ale grupului țintă avut în vedere pentru sub-activitățile 1.1., 1.2., 2.1</t>
  </si>
  <si>
    <t>Proiectul NU detaliază subcategoriile și nevoile de formare ale grupului țintă avut în vedere pentru sub-activitățile 1.1., 1.2., 2.1</t>
  </si>
  <si>
    <r>
      <t xml:space="preserve">Grupul țintă aferent sub-activităților 1.1., 1.2., 2.1. este definit clar și identificat din perspectiva nevoilor
</t>
    </r>
    <r>
      <rPr>
        <i/>
        <sz val="12"/>
        <color rgb="FF002060"/>
        <rFont val="Calibri"/>
        <family val="2"/>
        <scheme val="minor"/>
      </rPr>
      <t>(se va face referire la sursele de informații - studii, analize, date statistice şi/sau cercetarea proprie - pentru analiza de nevoi realizată de solicitant)</t>
    </r>
  </si>
  <si>
    <r>
      <t xml:space="preserve">Proiectul planifică derularea </t>
    </r>
    <r>
      <rPr>
        <i/>
        <sz val="12"/>
        <color rgb="FF002060"/>
        <rFont val="Calibri"/>
        <family val="2"/>
        <scheme val="minor"/>
      </rPr>
      <t xml:space="preserve">subactivității 1.1. Actualizarea cadrului metodologic pentru implementarea programului de screening al populației pentru cancer colorectal </t>
    </r>
    <r>
      <rPr>
        <sz val="12"/>
        <color rgb="FF002060"/>
        <rFont val="Calibri"/>
        <family val="2"/>
        <scheme val="minor"/>
      </rPr>
      <t xml:space="preserve">astfel încât cadrul metodologic dezvoltat prin proiectul POCU </t>
    </r>
    <r>
      <rPr>
        <i/>
        <sz val="12"/>
        <color rgb="FF002060"/>
        <rFont val="Calibri"/>
        <family val="2"/>
        <scheme val="minor"/>
      </rPr>
      <t>”Rocas I Dezvoltarea si implementarea la nivel național a cadrului organizatoric necesar inițierii screeningului în cancer colorectal”</t>
    </r>
    <r>
      <rPr>
        <sz val="12"/>
        <color rgb="FF002060"/>
        <rFont val="Calibri"/>
        <family val="2"/>
        <scheme val="minor"/>
      </rPr>
      <t xml:space="preserve"> este actualizat în termen de nu mai târziu de 4 luni de la demararea proiectului.</t>
    </r>
  </si>
  <si>
    <r>
      <t xml:space="preserve">Proiectul planifică derularea </t>
    </r>
    <r>
      <rPr>
        <i/>
        <sz val="12"/>
        <color rgb="FF002060"/>
        <rFont val="Calibri"/>
        <family val="2"/>
        <scheme val="minor"/>
      </rPr>
      <t xml:space="preserve">subactivității 1.1. Actualizarea cadrului metodologic pentru implementarea programului de screening al populației pentru cancer colorectal astfel încât cadrul metodologic dezvoltat prin proiectul POCU ”Rocas I Dezvoltarea si implementarea la nivel național a cadrului organizatoric necesar inițierii screeningului în cancer colorectal” </t>
    </r>
    <r>
      <rPr>
        <sz val="12"/>
        <color rgb="FF002060"/>
        <rFont val="Calibri"/>
        <family val="2"/>
        <scheme val="minor"/>
      </rPr>
      <t>este actualizat</t>
    </r>
    <r>
      <rPr>
        <i/>
        <sz val="12"/>
        <color rgb="FF002060"/>
        <rFont val="Calibri"/>
        <family val="2"/>
        <scheme val="minor"/>
      </rPr>
      <t xml:space="preserve"> </t>
    </r>
    <r>
      <rPr>
        <sz val="12"/>
        <color rgb="FF002060"/>
        <rFont val="Calibri"/>
        <family val="2"/>
        <scheme val="minor"/>
      </rPr>
      <t>în termen de peste 5 luni de la demararea proiectului.</t>
    </r>
  </si>
  <si>
    <r>
      <t xml:space="preserve">Proiectul planifică derularea </t>
    </r>
    <r>
      <rPr>
        <i/>
        <sz val="12"/>
        <color rgb="FF002060"/>
        <rFont val="Calibri"/>
        <family val="2"/>
        <scheme val="minor"/>
      </rPr>
      <t xml:space="preserve">subactivității 1.2. Organizarea și derularea programului de formare continuă a personalului implicat în implementarea programului de screening pentru cancer colorectal astfel încât curriculum dezvoltat în proiectul POCU ”Rocas I Dezvoltarea si implementarea la nivel național a cadrului organizatoric necesar inițierii screeningului în cancer colorectal” </t>
    </r>
    <r>
      <rPr>
        <sz val="12"/>
        <color rgb="FF002060"/>
        <rFont val="Calibri"/>
        <family val="2"/>
        <scheme val="minor"/>
      </rPr>
      <t>este actualizat în termen de 6 luni și o zi și 7 luni de la demararea proiectului.</t>
    </r>
  </si>
  <si>
    <r>
      <t xml:space="preserve">Proiectul planifică derularea </t>
    </r>
    <r>
      <rPr>
        <i/>
        <sz val="12"/>
        <color rgb="FF002060"/>
        <rFont val="Calibri"/>
        <family val="2"/>
        <scheme val="minor"/>
      </rPr>
      <t xml:space="preserve">subactivității 1.2. Organizarea și derularea programului de formare continuă a personalului implicat în implementarea programului de screening pentru cancer colorectal astfel încât curriculum dezvoltat în proiectul POCU ”Rocas I Dezvoltarea si implementarea la nivel național a cadrului organizatoric necesar inițierii screeningului în cancer colorectal” </t>
    </r>
    <r>
      <rPr>
        <sz val="12"/>
        <color rgb="FF002060"/>
        <rFont val="Calibri"/>
        <family val="2"/>
        <scheme val="minor"/>
      </rPr>
      <t>este actualizat în termen de peste 7 luni de la demararea proiectului.</t>
    </r>
  </si>
  <si>
    <r>
      <t xml:space="preserve">Proiectul planifică derularea </t>
    </r>
    <r>
      <rPr>
        <i/>
        <sz val="12"/>
        <color rgb="FF002060"/>
        <rFont val="Calibri"/>
        <family val="2"/>
        <scheme val="minor"/>
      </rPr>
      <t>subactivității 1.1. Actualizarea cadrului metodologic pentru implementarea programului de screening al populației pentru cancer colorectal astfel încât cadrul metodologic dezvoltat prin proiectul POCU ”Rocas I Dezvoltarea si implementarea la nivel național a cadrului organizatoric necesar inițierii screeningului în cancer colorectal”</t>
    </r>
    <r>
      <rPr>
        <sz val="12"/>
        <color rgb="FF002060"/>
        <rFont val="Calibri"/>
        <family val="2"/>
        <scheme val="minor"/>
      </rPr>
      <t xml:space="preserve"> este actualizat în termen de 4 luni și o zi și 5 luni de la demararea proiectului.</t>
    </r>
  </si>
  <si>
    <r>
      <t xml:space="preserve">f) Planificarea </t>
    </r>
    <r>
      <rPr>
        <i/>
        <sz val="12"/>
        <color rgb="FF002060"/>
        <rFont val="Calibri"/>
        <family val="2"/>
        <scheme val="minor"/>
      </rPr>
      <t>subactivității 3.2. Dezvoltarea call canter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</si>
</sst>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u/>
      <sz val="11"/>
      <color theme="10"/>
      <name val="Calibri"/>
      <family val="2"/>
      <charset val="238"/>
      <scheme val="minor"/>
    </font>
    <font>
      <b/>
      <sz val="12"/>
      <color rgb="FF002060"/>
      <name val="Calibri"/>
      <family val="2"/>
      <scheme val="minor"/>
    </font>
    <font>
      <sz val="12"/>
      <color rgb="FF002060"/>
      <name val="Calibri"/>
      <family val="2"/>
      <scheme val="minor"/>
    </font>
    <font>
      <i/>
      <sz val="12"/>
      <color rgb="FF002060"/>
      <name val="Calibri"/>
      <family val="2"/>
      <scheme val="minor"/>
    </font>
    <font>
      <u/>
      <sz val="12"/>
      <color rgb="FF002060"/>
      <name val="Calibri"/>
      <family val="2"/>
      <scheme val="minor"/>
    </font>
    <font>
      <i/>
      <u/>
      <sz val="12"/>
      <color rgb="FF002060"/>
      <name val="Calibri"/>
      <family val="2"/>
      <scheme val="minor"/>
    </font>
    <font>
      <strike/>
      <sz val="12"/>
      <color rgb="FF002060"/>
      <name val="Calibri"/>
      <family val="2"/>
      <scheme val="minor"/>
    </font>
    <font>
      <b/>
      <i/>
      <sz val="12"/>
      <color rgb="FF002060"/>
      <name val="Calibri"/>
      <family val="2"/>
      <scheme val="minor"/>
    </font>
    <font>
      <b/>
      <sz val="9"/>
      <color rgb="FF002060"/>
      <name val="Calibri"/>
      <family val="2"/>
      <scheme val="minor"/>
    </font>
    <font>
      <i/>
      <strike/>
      <sz val="12"/>
      <color rgb="FF002060"/>
      <name val="Calibri"/>
      <family val="2"/>
      <scheme val="minor"/>
    </font>
    <font>
      <sz val="9"/>
      <color rgb="FF002060"/>
      <name val="Segoe UI"/>
      <family val="2"/>
    </font>
    <font>
      <sz val="11"/>
      <color rgb="FF002060"/>
      <name val="Calibri"/>
      <family val="2"/>
      <charset val="238"/>
      <scheme val="minor"/>
    </font>
  </fonts>
  <fills count="5">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66">
    <xf numFmtId="0" fontId="0" fillId="0" borderId="0" xfId="0"/>
    <xf numFmtId="0" fontId="3" fillId="2" borderId="1" xfId="0" applyFont="1" applyFill="1" applyBorder="1" applyAlignment="1">
      <alignment horizontal="left" vertical="top" wrapText="1"/>
    </xf>
    <xf numFmtId="0" fontId="3" fillId="2"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top"/>
    </xf>
    <xf numFmtId="0" fontId="2" fillId="4" borderId="1" xfId="0" applyFont="1" applyFill="1" applyBorder="1" applyAlignment="1">
      <alignment horizontal="left" vertical="top"/>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9" fillId="3" borderId="1" xfId="0" applyFont="1" applyFill="1" applyBorder="1" applyAlignment="1">
      <alignment horizontal="left" vertical="center"/>
    </xf>
    <xf numFmtId="0" fontId="9"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0" xfId="0" applyFont="1"/>
    <xf numFmtId="0" fontId="11" fillId="0" borderId="0" xfId="0" applyFont="1" applyAlignment="1">
      <alignment vertical="center"/>
    </xf>
    <xf numFmtId="0" fontId="3" fillId="0" borderId="0" xfId="0" applyFont="1" applyAlignment="1">
      <alignment vertical="center"/>
    </xf>
    <xf numFmtId="0" fontId="3" fillId="0" borderId="1" xfId="0" applyFont="1" applyBorder="1" applyAlignment="1">
      <alignment horizontal="left" vertical="top" wrapText="1"/>
    </xf>
    <xf numFmtId="0" fontId="2" fillId="0" borderId="1" xfId="0" applyFont="1" applyBorder="1" applyAlignment="1">
      <alignment horizontal="center" vertical="center" wrapText="1"/>
    </xf>
    <xf numFmtId="0" fontId="4" fillId="0" borderId="1" xfId="0" applyFont="1" applyBorder="1" applyAlignment="1">
      <alignment horizontal="left" vertical="top"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vertical="top" wrapText="1"/>
    </xf>
    <xf numFmtId="49"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4" borderId="1" xfId="0" applyFont="1" applyFill="1" applyBorder="1" applyAlignment="1">
      <alignment horizontal="left" vertical="top"/>
    </xf>
    <xf numFmtId="0" fontId="3"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2" borderId="1" xfId="0" applyFont="1" applyFill="1" applyBorder="1" applyAlignment="1">
      <alignment horizontal="left" vertical="center" wrapText="1"/>
    </xf>
    <xf numFmtId="49" fontId="3" fillId="0" borderId="3" xfId="0" applyNumberFormat="1" applyFont="1" applyBorder="1" applyAlignment="1">
      <alignment horizontal="left" vertical="center"/>
    </xf>
    <xf numFmtId="49" fontId="3" fillId="0" borderId="4" xfId="0" applyNumberFormat="1" applyFont="1" applyBorder="1" applyAlignment="1">
      <alignment horizontal="left" vertical="center"/>
    </xf>
    <xf numFmtId="49" fontId="3" fillId="0" borderId="5" xfId="0" applyNumberFormat="1" applyFont="1" applyBorder="1" applyAlignment="1">
      <alignment horizontal="left" vertical="center"/>
    </xf>
    <xf numFmtId="49" fontId="3" fillId="0" borderId="3" xfId="0" applyNumberFormat="1" applyFont="1" applyBorder="1" applyAlignment="1">
      <alignment horizontal="left" vertical="center" wrapText="1"/>
    </xf>
    <xf numFmtId="49" fontId="3" fillId="0" borderId="4" xfId="0" applyNumberFormat="1" applyFont="1" applyBorder="1" applyAlignment="1">
      <alignment horizontal="left" vertical="center" wrapText="1"/>
    </xf>
    <xf numFmtId="49" fontId="3" fillId="0" borderId="5" xfId="0" applyNumberFormat="1" applyFont="1" applyBorder="1" applyAlignment="1">
      <alignment horizontal="left" vertical="center" wrapText="1"/>
    </xf>
    <xf numFmtId="0" fontId="3" fillId="2" borderId="1" xfId="0" applyFont="1" applyFill="1" applyBorder="1" applyAlignment="1">
      <alignment horizontal="left" vertical="top"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49" fontId="3" fillId="0" borderId="1" xfId="0" applyNumberFormat="1" applyFont="1" applyBorder="1" applyAlignment="1">
      <alignment horizontal="left" vertical="center" wrapText="1"/>
    </xf>
    <xf numFmtId="11"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2" fillId="2" borderId="1" xfId="0" applyFont="1" applyFill="1" applyBorder="1" applyAlignment="1">
      <alignment horizontal="left" vertical="center" wrapText="1"/>
    </xf>
    <xf numFmtId="0" fontId="2" fillId="4" borderId="1" xfId="0" applyFont="1" applyFill="1" applyBorder="1" applyAlignment="1">
      <alignment horizontal="left" vertical="top" wrapText="1"/>
    </xf>
    <xf numFmtId="0" fontId="3" fillId="0" borderId="1" xfId="1" applyFont="1" applyFill="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8" xfId="0" applyFont="1" applyBorder="1" applyAlignment="1">
      <alignment wrapText="1"/>
    </xf>
    <xf numFmtId="0" fontId="12" fillId="0" borderId="8" xfId="0" applyFont="1" applyBorder="1" applyAlignment="1">
      <alignment wrapText="1"/>
    </xf>
    <xf numFmtId="0" fontId="2" fillId="2" borderId="1" xfId="0" applyFont="1" applyFill="1" applyBorder="1" applyAlignment="1">
      <alignment horizontal="left" vertical="top" wrapText="1"/>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top"/>
    </xf>
    <xf numFmtId="0" fontId="3" fillId="0" borderId="4" xfId="0" applyFont="1" applyBorder="1" applyAlignment="1">
      <alignment horizontal="left" vertical="center" wrapText="1"/>
    </xf>
    <xf numFmtId="0" fontId="5" fillId="4" borderId="1" xfId="0" applyFont="1" applyFill="1"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18C31-FA0D-452B-A663-F557B4669892}">
  <sheetPr>
    <pageSetUpPr fitToPage="1"/>
  </sheetPr>
  <dimension ref="A1:F135"/>
  <sheetViews>
    <sheetView tabSelected="1" zoomScale="80" zoomScaleNormal="80" workbookViewId="0">
      <pane ySplit="6" topLeftCell="A7" activePane="bottomLeft" state="frozen"/>
      <selection pane="bottomLeft" activeCell="J110" sqref="J110"/>
    </sheetView>
  </sheetViews>
  <sheetFormatPr defaultColWidth="9.140625" defaultRowHeight="15.75" x14ac:dyDescent="0.25"/>
  <cols>
    <col min="1" max="1" width="13.42578125" style="16" customWidth="1"/>
    <col min="2" max="2" width="51.140625" style="16" customWidth="1"/>
    <col min="3" max="3" width="87.7109375" style="16" customWidth="1"/>
    <col min="4" max="4" width="24.5703125" style="18" customWidth="1"/>
    <col min="5" max="5" width="19.5703125" style="16" customWidth="1"/>
    <col min="6" max="6" width="20.7109375" style="16" customWidth="1"/>
    <col min="7" max="16384" width="9.140625" style="16"/>
  </cols>
  <sheetData>
    <row r="1" spans="1:5" ht="29.25" customHeight="1" x14ac:dyDescent="0.25">
      <c r="A1" s="59" t="s">
        <v>110</v>
      </c>
      <c r="B1" s="60"/>
      <c r="C1" s="60"/>
      <c r="D1" s="60"/>
      <c r="E1" s="61"/>
    </row>
    <row r="2" spans="1:5" x14ac:dyDescent="0.25">
      <c r="A2" s="62" t="s">
        <v>18</v>
      </c>
      <c r="B2" s="62"/>
      <c r="C2" s="62"/>
      <c r="D2" s="62"/>
      <c r="E2" s="62"/>
    </row>
    <row r="3" spans="1:5" x14ac:dyDescent="0.25">
      <c r="A3" s="63" t="s">
        <v>20</v>
      </c>
      <c r="B3" s="63"/>
      <c r="C3" s="63"/>
      <c r="D3" s="63"/>
      <c r="E3" s="63"/>
    </row>
    <row r="4" spans="1:5" ht="57.6" customHeight="1" x14ac:dyDescent="0.25">
      <c r="A4" s="58" t="s">
        <v>68</v>
      </c>
      <c r="B4" s="58"/>
      <c r="C4" s="58"/>
      <c r="D4" s="58"/>
      <c r="E4" s="58"/>
    </row>
    <row r="5" spans="1:5" ht="28.15" customHeight="1" x14ac:dyDescent="0.25">
      <c r="A5" s="62" t="s">
        <v>157</v>
      </c>
      <c r="B5" s="62"/>
      <c r="C5" s="62"/>
      <c r="D5" s="62"/>
      <c r="E5" s="62"/>
    </row>
    <row r="6" spans="1:5" ht="52.5" customHeight="1" x14ac:dyDescent="0.25">
      <c r="A6" s="12" t="s">
        <v>115</v>
      </c>
      <c r="B6" s="13" t="s">
        <v>19</v>
      </c>
      <c r="C6" s="13" t="s">
        <v>7</v>
      </c>
      <c r="D6" s="14" t="s">
        <v>8</v>
      </c>
      <c r="E6" s="14" t="s">
        <v>14</v>
      </c>
    </row>
    <row r="7" spans="1:5" x14ac:dyDescent="0.25">
      <c r="A7" s="6"/>
      <c r="B7" s="48" t="s">
        <v>21</v>
      </c>
      <c r="C7" s="48"/>
      <c r="D7" s="3">
        <f>D8+D13+D17+D21+D27+D40</f>
        <v>30</v>
      </c>
      <c r="E7" s="3">
        <v>21</v>
      </c>
    </row>
    <row r="8" spans="1:5" x14ac:dyDescent="0.25">
      <c r="A8" s="44" t="s">
        <v>0</v>
      </c>
      <c r="B8" s="58" t="s">
        <v>32</v>
      </c>
      <c r="C8" s="58"/>
      <c r="D8" s="10">
        <f>SUM(D9:D12)</f>
        <v>4</v>
      </c>
      <c r="E8" s="4"/>
    </row>
    <row r="9" spans="1:5" ht="42.75" customHeight="1" x14ac:dyDescent="0.25">
      <c r="A9" s="44"/>
      <c r="B9" s="26" t="s">
        <v>162</v>
      </c>
      <c r="C9" s="19" t="s">
        <v>163</v>
      </c>
      <c r="D9" s="20">
        <v>1</v>
      </c>
      <c r="E9" s="31" t="s">
        <v>22</v>
      </c>
    </row>
    <row r="10" spans="1:5" ht="39.75" customHeight="1" x14ac:dyDescent="0.25">
      <c r="A10" s="44"/>
      <c r="B10" s="26"/>
      <c r="C10" s="19" t="s">
        <v>65</v>
      </c>
      <c r="D10" s="20">
        <v>2</v>
      </c>
      <c r="E10" s="31"/>
    </row>
    <row r="11" spans="1:5" ht="44.25" customHeight="1" x14ac:dyDescent="0.25">
      <c r="A11" s="44"/>
      <c r="B11" s="26"/>
      <c r="C11" s="19" t="s">
        <v>36</v>
      </c>
      <c r="D11" s="20">
        <v>0.5</v>
      </c>
      <c r="E11" s="31"/>
    </row>
    <row r="12" spans="1:5" ht="62.25" customHeight="1" x14ac:dyDescent="0.25">
      <c r="A12" s="44"/>
      <c r="B12" s="26"/>
      <c r="C12" s="21" t="s">
        <v>37</v>
      </c>
      <c r="D12" s="20">
        <v>0.5</v>
      </c>
      <c r="E12" s="31"/>
    </row>
    <row r="13" spans="1:5" ht="83.45" customHeight="1" x14ac:dyDescent="0.25">
      <c r="A13" s="26" t="s">
        <v>121</v>
      </c>
      <c r="B13" s="58" t="s">
        <v>33</v>
      </c>
      <c r="C13" s="58"/>
      <c r="D13" s="10">
        <f>D14</f>
        <v>1</v>
      </c>
      <c r="E13" s="4"/>
    </row>
    <row r="14" spans="1:5" ht="37.5" customHeight="1" x14ac:dyDescent="0.25">
      <c r="A14" s="26"/>
      <c r="B14" s="26" t="s">
        <v>34</v>
      </c>
      <c r="C14" s="19" t="s">
        <v>66</v>
      </c>
      <c r="D14" s="20">
        <v>1</v>
      </c>
      <c r="E14" s="31" t="s">
        <v>23</v>
      </c>
    </row>
    <row r="15" spans="1:5" ht="37.5" customHeight="1" x14ac:dyDescent="0.25">
      <c r="A15" s="26"/>
      <c r="B15" s="26"/>
      <c r="C15" s="19" t="s">
        <v>111</v>
      </c>
      <c r="D15" s="15">
        <v>0.5</v>
      </c>
      <c r="E15" s="31"/>
    </row>
    <row r="16" spans="1:5" ht="38.25" customHeight="1" x14ac:dyDescent="0.25">
      <c r="A16" s="26"/>
      <c r="B16" s="26"/>
      <c r="C16" s="19" t="s">
        <v>38</v>
      </c>
      <c r="D16" s="15">
        <v>0</v>
      </c>
      <c r="E16" s="31"/>
    </row>
    <row r="17" spans="1:6" ht="39" customHeight="1" x14ac:dyDescent="0.25">
      <c r="A17" s="53" t="s">
        <v>1</v>
      </c>
      <c r="B17" s="1" t="s">
        <v>51</v>
      </c>
      <c r="C17" s="2" t="s">
        <v>52</v>
      </c>
      <c r="D17" s="10">
        <f>D18</f>
        <v>3</v>
      </c>
      <c r="E17" s="9"/>
    </row>
    <row r="18" spans="1:6" ht="55.5" customHeight="1" x14ac:dyDescent="0.25">
      <c r="A18" s="54"/>
      <c r="B18" s="26" t="s">
        <v>200</v>
      </c>
      <c r="C18" s="19" t="s">
        <v>197</v>
      </c>
      <c r="D18" s="20">
        <v>3</v>
      </c>
      <c r="E18" s="31" t="s">
        <v>23</v>
      </c>
      <c r="F18" s="17"/>
    </row>
    <row r="19" spans="1:6" ht="46.5" customHeight="1" x14ac:dyDescent="0.25">
      <c r="A19" s="54"/>
      <c r="B19" s="26"/>
      <c r="C19" s="19" t="s">
        <v>198</v>
      </c>
      <c r="D19" s="15">
        <v>1</v>
      </c>
      <c r="E19" s="31"/>
    </row>
    <row r="20" spans="1:6" ht="42" customHeight="1" x14ac:dyDescent="0.25">
      <c r="A20" s="55"/>
      <c r="B20" s="26"/>
      <c r="C20" s="19" t="s">
        <v>199</v>
      </c>
      <c r="D20" s="15">
        <v>0</v>
      </c>
      <c r="E20" s="31"/>
    </row>
    <row r="21" spans="1:6" ht="62.25" customHeight="1" x14ac:dyDescent="0.25">
      <c r="A21" s="46" t="s">
        <v>122</v>
      </c>
      <c r="B21" s="2" t="s">
        <v>49</v>
      </c>
      <c r="C21" s="1" t="s">
        <v>100</v>
      </c>
      <c r="D21" s="10">
        <f>D22</f>
        <v>5</v>
      </c>
      <c r="E21" s="9"/>
    </row>
    <row r="22" spans="1:6" ht="48" customHeight="1" x14ac:dyDescent="0.25">
      <c r="A22" s="46"/>
      <c r="B22" s="32" t="s">
        <v>49</v>
      </c>
      <c r="C22" s="19" t="s">
        <v>167</v>
      </c>
      <c r="D22" s="20">
        <v>5</v>
      </c>
      <c r="E22" s="27" t="s">
        <v>23</v>
      </c>
    </row>
    <row r="23" spans="1:6" ht="39.75" customHeight="1" x14ac:dyDescent="0.25">
      <c r="A23" s="46"/>
      <c r="B23" s="64"/>
      <c r="C23" s="19" t="s">
        <v>168</v>
      </c>
      <c r="D23" s="15">
        <v>4</v>
      </c>
      <c r="E23" s="28"/>
    </row>
    <row r="24" spans="1:6" ht="43.5" customHeight="1" x14ac:dyDescent="0.25">
      <c r="A24" s="46"/>
      <c r="B24" s="64"/>
      <c r="C24" s="19" t="s">
        <v>166</v>
      </c>
      <c r="D24" s="15">
        <v>2</v>
      </c>
      <c r="E24" s="28"/>
    </row>
    <row r="25" spans="1:6" ht="33" customHeight="1" x14ac:dyDescent="0.25">
      <c r="A25" s="46"/>
      <c r="B25" s="64"/>
      <c r="C25" s="19" t="s">
        <v>165</v>
      </c>
      <c r="D25" s="15">
        <v>1</v>
      </c>
      <c r="E25" s="28"/>
    </row>
    <row r="26" spans="1:6" ht="38.25" customHeight="1" x14ac:dyDescent="0.25">
      <c r="A26" s="46"/>
      <c r="B26" s="33"/>
      <c r="C26" s="19" t="s">
        <v>164</v>
      </c>
      <c r="D26" s="15">
        <v>0</v>
      </c>
      <c r="E26" s="29"/>
    </row>
    <row r="27" spans="1:6" ht="153.75" customHeight="1" x14ac:dyDescent="0.25">
      <c r="A27" s="53" t="s">
        <v>30</v>
      </c>
      <c r="B27" s="2" t="s">
        <v>35</v>
      </c>
      <c r="C27" s="1" t="s">
        <v>101</v>
      </c>
      <c r="D27" s="9">
        <f>D28+D31+D34+D37</f>
        <v>14</v>
      </c>
      <c r="E27" s="9" t="s">
        <v>120</v>
      </c>
    </row>
    <row r="28" spans="1:6" ht="73.5" customHeight="1" x14ac:dyDescent="0.25">
      <c r="A28" s="54"/>
      <c r="B28" s="26" t="s">
        <v>169</v>
      </c>
      <c r="C28" s="19" t="s">
        <v>170</v>
      </c>
      <c r="D28" s="20">
        <v>3</v>
      </c>
      <c r="E28" s="31" t="s">
        <v>23</v>
      </c>
    </row>
    <row r="29" spans="1:6" ht="86.25" customHeight="1" x14ac:dyDescent="0.25">
      <c r="A29" s="54"/>
      <c r="B29" s="26"/>
      <c r="C29" s="19" t="s">
        <v>171</v>
      </c>
      <c r="D29" s="15">
        <v>1.5</v>
      </c>
      <c r="E29" s="31"/>
    </row>
    <row r="30" spans="1:6" ht="60.75" customHeight="1" x14ac:dyDescent="0.25">
      <c r="A30" s="54"/>
      <c r="B30" s="26"/>
      <c r="C30" s="19" t="s">
        <v>172</v>
      </c>
      <c r="D30" s="15">
        <v>0</v>
      </c>
      <c r="E30" s="31"/>
    </row>
    <row r="31" spans="1:6" ht="156" customHeight="1" x14ac:dyDescent="0.25">
      <c r="A31" s="54"/>
      <c r="B31" s="26" t="s">
        <v>175</v>
      </c>
      <c r="C31" s="19" t="s">
        <v>173</v>
      </c>
      <c r="D31" s="20">
        <v>4</v>
      </c>
      <c r="E31" s="31" t="s">
        <v>23</v>
      </c>
    </row>
    <row r="32" spans="1:6" ht="98.25" customHeight="1" x14ac:dyDescent="0.25">
      <c r="A32" s="54"/>
      <c r="B32" s="26"/>
      <c r="C32" s="19" t="s">
        <v>174</v>
      </c>
      <c r="D32" s="15">
        <v>2</v>
      </c>
      <c r="E32" s="31"/>
    </row>
    <row r="33" spans="1:5" ht="57.75" customHeight="1" x14ac:dyDescent="0.25">
      <c r="A33" s="54"/>
      <c r="B33" s="26"/>
      <c r="C33" s="19" t="s">
        <v>192</v>
      </c>
      <c r="D33" s="15">
        <v>0</v>
      </c>
      <c r="E33" s="31"/>
    </row>
    <row r="34" spans="1:5" ht="86.25" customHeight="1" x14ac:dyDescent="0.25">
      <c r="A34" s="54"/>
      <c r="B34" s="26" t="s">
        <v>180</v>
      </c>
      <c r="C34" s="19" t="s">
        <v>176</v>
      </c>
      <c r="D34" s="20">
        <v>4</v>
      </c>
      <c r="E34" s="31" t="s">
        <v>23</v>
      </c>
    </row>
    <row r="35" spans="1:5" ht="93" customHeight="1" x14ac:dyDescent="0.25">
      <c r="A35" s="54"/>
      <c r="B35" s="26"/>
      <c r="C35" s="19" t="s">
        <v>194</v>
      </c>
      <c r="D35" s="15">
        <v>2</v>
      </c>
      <c r="E35" s="31"/>
    </row>
    <row r="36" spans="1:5" ht="54" customHeight="1" x14ac:dyDescent="0.25">
      <c r="A36" s="54"/>
      <c r="B36" s="26"/>
      <c r="C36" s="19" t="s">
        <v>193</v>
      </c>
      <c r="D36" s="15">
        <v>0</v>
      </c>
      <c r="E36" s="31"/>
    </row>
    <row r="37" spans="1:5" ht="70.5" customHeight="1" x14ac:dyDescent="0.25">
      <c r="A37" s="54"/>
      <c r="B37" s="26" t="s">
        <v>181</v>
      </c>
      <c r="C37" s="19" t="s">
        <v>177</v>
      </c>
      <c r="D37" s="20">
        <v>3</v>
      </c>
      <c r="E37" s="31" t="s">
        <v>23</v>
      </c>
    </row>
    <row r="38" spans="1:5" ht="76.5" customHeight="1" x14ac:dyDescent="0.25">
      <c r="A38" s="54"/>
      <c r="B38" s="26"/>
      <c r="C38" s="19" t="s">
        <v>178</v>
      </c>
      <c r="D38" s="15">
        <v>1</v>
      </c>
      <c r="E38" s="31"/>
    </row>
    <row r="39" spans="1:5" ht="48" customHeight="1" x14ac:dyDescent="0.25">
      <c r="A39" s="55"/>
      <c r="B39" s="26"/>
      <c r="C39" s="19" t="s">
        <v>179</v>
      </c>
      <c r="D39" s="15">
        <v>0</v>
      </c>
      <c r="E39" s="31"/>
    </row>
    <row r="40" spans="1:5" ht="114.75" customHeight="1" x14ac:dyDescent="0.25">
      <c r="A40" s="46" t="s">
        <v>67</v>
      </c>
      <c r="B40" s="2" t="s">
        <v>112</v>
      </c>
      <c r="C40" s="1" t="s">
        <v>9</v>
      </c>
      <c r="D40" s="9">
        <f>D41+D43+D45+D47</f>
        <v>3</v>
      </c>
      <c r="E40" s="9" t="s">
        <v>120</v>
      </c>
    </row>
    <row r="41" spans="1:5" ht="41.25" customHeight="1" x14ac:dyDescent="0.25">
      <c r="A41" s="46"/>
      <c r="B41" s="26" t="s">
        <v>53</v>
      </c>
      <c r="C41" s="19" t="s">
        <v>69</v>
      </c>
      <c r="D41" s="22">
        <v>0.5</v>
      </c>
      <c r="E41" s="31" t="s">
        <v>23</v>
      </c>
    </row>
    <row r="42" spans="1:5" ht="36.75" customHeight="1" x14ac:dyDescent="0.25">
      <c r="A42" s="46"/>
      <c r="B42" s="26"/>
      <c r="C42" s="19" t="s">
        <v>182</v>
      </c>
      <c r="D42" s="23">
        <v>0</v>
      </c>
      <c r="E42" s="31"/>
    </row>
    <row r="43" spans="1:5" ht="54.75" customHeight="1" x14ac:dyDescent="0.25">
      <c r="A43" s="46"/>
      <c r="B43" s="26" t="s">
        <v>54</v>
      </c>
      <c r="C43" s="19" t="s">
        <v>70</v>
      </c>
      <c r="D43" s="22">
        <v>1</v>
      </c>
      <c r="E43" s="31" t="s">
        <v>23</v>
      </c>
    </row>
    <row r="44" spans="1:5" ht="51.75" customHeight="1" x14ac:dyDescent="0.25">
      <c r="A44" s="46"/>
      <c r="B44" s="26"/>
      <c r="C44" s="19" t="s">
        <v>71</v>
      </c>
      <c r="D44" s="23">
        <v>0</v>
      </c>
      <c r="E44" s="31"/>
    </row>
    <row r="45" spans="1:5" ht="35.25" customHeight="1" x14ac:dyDescent="0.25">
      <c r="A45" s="46"/>
      <c r="B45" s="26" t="s">
        <v>55</v>
      </c>
      <c r="C45" s="19" t="s">
        <v>72</v>
      </c>
      <c r="D45" s="22">
        <v>1</v>
      </c>
      <c r="E45" s="31" t="s">
        <v>23</v>
      </c>
    </row>
    <row r="46" spans="1:5" ht="36.75" customHeight="1" x14ac:dyDescent="0.25">
      <c r="A46" s="46"/>
      <c r="B46" s="26"/>
      <c r="C46" s="19" t="s">
        <v>73</v>
      </c>
      <c r="D46" s="23">
        <v>0</v>
      </c>
      <c r="E46" s="31"/>
    </row>
    <row r="47" spans="1:5" ht="65.25" customHeight="1" x14ac:dyDescent="0.25">
      <c r="A47" s="46"/>
      <c r="B47" s="26" t="s">
        <v>56</v>
      </c>
      <c r="C47" s="19" t="s">
        <v>74</v>
      </c>
      <c r="D47" s="22">
        <v>0.5</v>
      </c>
      <c r="E47" s="31" t="s">
        <v>23</v>
      </c>
    </row>
    <row r="48" spans="1:5" ht="33" customHeight="1" x14ac:dyDescent="0.25">
      <c r="A48" s="46"/>
      <c r="B48" s="26"/>
      <c r="C48" s="19" t="s">
        <v>75</v>
      </c>
      <c r="D48" s="23">
        <v>0</v>
      </c>
      <c r="E48" s="31"/>
    </row>
    <row r="49" spans="1:6" ht="23.25" customHeight="1" x14ac:dyDescent="0.25">
      <c r="A49" s="8" t="s">
        <v>78</v>
      </c>
      <c r="B49" s="48" t="s">
        <v>15</v>
      </c>
      <c r="C49" s="65"/>
      <c r="D49" s="3">
        <f>D50+D70+D76+D83+D86+D93</f>
        <v>30</v>
      </c>
      <c r="E49" s="6">
        <v>21</v>
      </c>
    </row>
    <row r="50" spans="1:6" ht="70.5" customHeight="1" x14ac:dyDescent="0.25">
      <c r="A50" s="50" t="s">
        <v>24</v>
      </c>
      <c r="B50" s="47" t="s">
        <v>39</v>
      </c>
      <c r="C50" s="47"/>
      <c r="D50" s="10">
        <f>D51+D54+D57+D61+D64+D67</f>
        <v>15</v>
      </c>
      <c r="E50" s="5" t="s">
        <v>135</v>
      </c>
    </row>
    <row r="51" spans="1:6" ht="91.5" customHeight="1" x14ac:dyDescent="0.25">
      <c r="A51" s="51"/>
      <c r="B51" s="26" t="s">
        <v>184</v>
      </c>
      <c r="C51" s="19" t="s">
        <v>201</v>
      </c>
      <c r="D51" s="20">
        <v>3</v>
      </c>
      <c r="E51" s="31" t="s">
        <v>23</v>
      </c>
    </row>
    <row r="52" spans="1:6" ht="88.5" customHeight="1" x14ac:dyDescent="0.25">
      <c r="A52" s="51"/>
      <c r="B52" s="26"/>
      <c r="C52" s="19" t="s">
        <v>205</v>
      </c>
      <c r="D52" s="15">
        <v>1</v>
      </c>
      <c r="E52" s="31"/>
    </row>
    <row r="53" spans="1:6" ht="89.25" customHeight="1" x14ac:dyDescent="0.25">
      <c r="A53" s="51"/>
      <c r="B53" s="26"/>
      <c r="C53" s="19" t="s">
        <v>202</v>
      </c>
      <c r="D53" s="15">
        <v>0</v>
      </c>
      <c r="E53" s="31"/>
    </row>
    <row r="54" spans="1:6" ht="100.5" customHeight="1" x14ac:dyDescent="0.25">
      <c r="A54" s="51"/>
      <c r="B54" s="26" t="s">
        <v>124</v>
      </c>
      <c r="C54" s="19" t="s">
        <v>125</v>
      </c>
      <c r="D54" s="20">
        <v>3</v>
      </c>
      <c r="E54" s="31" t="s">
        <v>23</v>
      </c>
    </row>
    <row r="55" spans="1:6" ht="99.75" customHeight="1" x14ac:dyDescent="0.25">
      <c r="A55" s="51"/>
      <c r="B55" s="26"/>
      <c r="C55" s="19" t="s">
        <v>203</v>
      </c>
      <c r="D55" s="15">
        <v>1</v>
      </c>
      <c r="E55" s="31"/>
      <c r="F55" s="56"/>
    </row>
    <row r="56" spans="1:6" ht="101.25" customHeight="1" x14ac:dyDescent="0.25">
      <c r="A56" s="51"/>
      <c r="B56" s="26"/>
      <c r="C56" s="19" t="s">
        <v>204</v>
      </c>
      <c r="D56" s="15">
        <v>0</v>
      </c>
      <c r="E56" s="31"/>
      <c r="F56" s="57"/>
    </row>
    <row r="57" spans="1:6" ht="33.75" customHeight="1" x14ac:dyDescent="0.25">
      <c r="A57" s="51"/>
      <c r="B57" s="26" t="s">
        <v>126</v>
      </c>
      <c r="C57" s="19" t="s">
        <v>82</v>
      </c>
      <c r="D57" s="20">
        <v>3</v>
      </c>
      <c r="E57" s="31" t="s">
        <v>23</v>
      </c>
      <c r="F57" s="57"/>
    </row>
    <row r="58" spans="1:6" ht="35.450000000000003" customHeight="1" x14ac:dyDescent="0.25">
      <c r="A58" s="51"/>
      <c r="B58" s="26"/>
      <c r="C58" s="19" t="s">
        <v>40</v>
      </c>
      <c r="D58" s="15">
        <v>2</v>
      </c>
      <c r="E58" s="31"/>
      <c r="F58" s="57"/>
    </row>
    <row r="59" spans="1:6" ht="37.15" customHeight="1" x14ac:dyDescent="0.25">
      <c r="A59" s="51"/>
      <c r="B59" s="26"/>
      <c r="C59" s="19" t="s">
        <v>60</v>
      </c>
      <c r="D59" s="15">
        <v>1</v>
      </c>
      <c r="E59" s="31"/>
      <c r="F59" s="57"/>
    </row>
    <row r="60" spans="1:6" ht="35.25" customHeight="1" x14ac:dyDescent="0.25">
      <c r="A60" s="51"/>
      <c r="B60" s="26"/>
      <c r="C60" s="19" t="s">
        <v>41</v>
      </c>
      <c r="D60" s="15">
        <v>0</v>
      </c>
      <c r="E60" s="31"/>
      <c r="F60" s="57"/>
    </row>
    <row r="61" spans="1:6" ht="88.5" customHeight="1" x14ac:dyDescent="0.25">
      <c r="A61" s="51"/>
      <c r="B61" s="26" t="s">
        <v>127</v>
      </c>
      <c r="C61" s="19" t="s">
        <v>128</v>
      </c>
      <c r="D61" s="20">
        <v>2</v>
      </c>
      <c r="E61" s="31" t="s">
        <v>23</v>
      </c>
    </row>
    <row r="62" spans="1:6" ht="99" customHeight="1" x14ac:dyDescent="0.25">
      <c r="A62" s="51"/>
      <c r="B62" s="26"/>
      <c r="C62" s="19" t="s">
        <v>129</v>
      </c>
      <c r="D62" s="15">
        <v>1</v>
      </c>
      <c r="E62" s="31"/>
    </row>
    <row r="63" spans="1:6" ht="101.25" customHeight="1" x14ac:dyDescent="0.25">
      <c r="A63" s="51"/>
      <c r="B63" s="26"/>
      <c r="C63" s="19" t="s">
        <v>130</v>
      </c>
      <c r="D63" s="15">
        <v>0</v>
      </c>
      <c r="E63" s="31"/>
    </row>
    <row r="64" spans="1:6" ht="39.75" customHeight="1" x14ac:dyDescent="0.25">
      <c r="A64" s="51"/>
      <c r="B64" s="26" t="s">
        <v>134</v>
      </c>
      <c r="C64" s="19" t="s">
        <v>132</v>
      </c>
      <c r="D64" s="20">
        <v>2</v>
      </c>
      <c r="E64" s="31" t="s">
        <v>23</v>
      </c>
    </row>
    <row r="65" spans="1:5" ht="67.5" customHeight="1" x14ac:dyDescent="0.25">
      <c r="A65" s="51"/>
      <c r="B65" s="26"/>
      <c r="C65" s="19" t="s">
        <v>131</v>
      </c>
      <c r="D65" s="15">
        <v>1</v>
      </c>
      <c r="E65" s="31"/>
    </row>
    <row r="66" spans="1:5" ht="51.75" customHeight="1" x14ac:dyDescent="0.25">
      <c r="A66" s="51"/>
      <c r="B66" s="26"/>
      <c r="C66" s="19" t="s">
        <v>133</v>
      </c>
      <c r="D66" s="15">
        <v>0</v>
      </c>
      <c r="E66" s="31"/>
    </row>
    <row r="67" spans="1:5" ht="36" customHeight="1" x14ac:dyDescent="0.25">
      <c r="A67" s="51"/>
      <c r="B67" s="26" t="s">
        <v>206</v>
      </c>
      <c r="C67" s="19" t="s">
        <v>185</v>
      </c>
      <c r="D67" s="20">
        <v>2</v>
      </c>
      <c r="E67" s="27" t="s">
        <v>23</v>
      </c>
    </row>
    <row r="68" spans="1:5" ht="41.25" customHeight="1" x14ac:dyDescent="0.25">
      <c r="A68" s="51"/>
      <c r="B68" s="26"/>
      <c r="C68" s="19" t="s">
        <v>186</v>
      </c>
      <c r="D68" s="15">
        <v>1</v>
      </c>
      <c r="E68" s="28"/>
    </row>
    <row r="69" spans="1:5" ht="36" customHeight="1" x14ac:dyDescent="0.25">
      <c r="A69" s="52"/>
      <c r="B69" s="26"/>
      <c r="C69" s="19" t="s">
        <v>187</v>
      </c>
      <c r="D69" s="15">
        <v>0</v>
      </c>
      <c r="E69" s="29"/>
    </row>
    <row r="70" spans="1:5" ht="42.75" customHeight="1" x14ac:dyDescent="0.25">
      <c r="A70" s="46" t="s">
        <v>25</v>
      </c>
      <c r="B70" s="1" t="s">
        <v>76</v>
      </c>
      <c r="C70" s="1" t="s">
        <v>77</v>
      </c>
      <c r="D70" s="10">
        <f>D71</f>
        <v>4</v>
      </c>
      <c r="E70" s="4"/>
    </row>
    <row r="71" spans="1:5" ht="48" customHeight="1" x14ac:dyDescent="0.25">
      <c r="A71" s="46"/>
      <c r="B71" s="26" t="s">
        <v>140</v>
      </c>
      <c r="C71" s="19" t="s">
        <v>139</v>
      </c>
      <c r="D71" s="20">
        <v>4</v>
      </c>
      <c r="E71" s="31" t="s">
        <v>23</v>
      </c>
    </row>
    <row r="72" spans="1:5" ht="55.5" customHeight="1" x14ac:dyDescent="0.25">
      <c r="A72" s="46"/>
      <c r="B72" s="26"/>
      <c r="C72" s="19" t="s">
        <v>138</v>
      </c>
      <c r="D72" s="15">
        <v>3</v>
      </c>
      <c r="E72" s="31"/>
    </row>
    <row r="73" spans="1:5" ht="52.5" customHeight="1" x14ac:dyDescent="0.25">
      <c r="A73" s="46"/>
      <c r="B73" s="26"/>
      <c r="C73" s="19" t="s">
        <v>137</v>
      </c>
      <c r="D73" s="15">
        <v>2</v>
      </c>
      <c r="E73" s="31"/>
    </row>
    <row r="74" spans="1:5" ht="55.5" customHeight="1" x14ac:dyDescent="0.25">
      <c r="A74" s="46"/>
      <c r="B74" s="26"/>
      <c r="C74" s="19" t="s">
        <v>136</v>
      </c>
      <c r="D74" s="15">
        <v>1</v>
      </c>
      <c r="E74" s="31"/>
    </row>
    <row r="75" spans="1:5" ht="57" customHeight="1" x14ac:dyDescent="0.25">
      <c r="A75" s="46"/>
      <c r="B75" s="26"/>
      <c r="C75" s="19" t="s">
        <v>116</v>
      </c>
      <c r="D75" s="15">
        <v>0</v>
      </c>
      <c r="E75" s="31"/>
    </row>
    <row r="76" spans="1:5" ht="24" customHeight="1" x14ac:dyDescent="0.25">
      <c r="A76" s="46" t="s">
        <v>26</v>
      </c>
      <c r="B76" s="34" t="s">
        <v>42</v>
      </c>
      <c r="C76" s="34"/>
      <c r="D76" s="10">
        <f>D79+D77</f>
        <v>5</v>
      </c>
      <c r="E76" s="9"/>
    </row>
    <row r="77" spans="1:5" ht="56.25" customHeight="1" x14ac:dyDescent="0.25">
      <c r="A77" s="46"/>
      <c r="B77" s="32" t="s">
        <v>43</v>
      </c>
      <c r="C77" s="19" t="s">
        <v>87</v>
      </c>
      <c r="D77" s="20">
        <v>2</v>
      </c>
      <c r="E77" s="27" t="s">
        <v>23</v>
      </c>
    </row>
    <row r="78" spans="1:5" ht="57" customHeight="1" x14ac:dyDescent="0.25">
      <c r="A78" s="46"/>
      <c r="B78" s="33"/>
      <c r="C78" s="19" t="s">
        <v>44</v>
      </c>
      <c r="D78" s="15">
        <v>0</v>
      </c>
      <c r="E78" s="29"/>
    </row>
    <row r="79" spans="1:5" ht="75.75" customHeight="1" x14ac:dyDescent="0.25">
      <c r="A79" s="46"/>
      <c r="B79" s="26" t="s">
        <v>28</v>
      </c>
      <c r="C79" s="19" t="s">
        <v>86</v>
      </c>
      <c r="D79" s="20">
        <v>3</v>
      </c>
      <c r="E79" s="31" t="s">
        <v>23</v>
      </c>
    </row>
    <row r="80" spans="1:5" ht="73.150000000000006" customHeight="1" x14ac:dyDescent="0.25">
      <c r="A80" s="46"/>
      <c r="B80" s="26"/>
      <c r="C80" s="19" t="s">
        <v>85</v>
      </c>
      <c r="D80" s="15">
        <v>2</v>
      </c>
      <c r="E80" s="31"/>
    </row>
    <row r="81" spans="1:5" ht="75" customHeight="1" x14ac:dyDescent="0.25">
      <c r="A81" s="46"/>
      <c r="B81" s="26"/>
      <c r="C81" s="19" t="s">
        <v>84</v>
      </c>
      <c r="D81" s="15">
        <v>1</v>
      </c>
      <c r="E81" s="31"/>
    </row>
    <row r="82" spans="1:5" ht="73.5" customHeight="1" x14ac:dyDescent="0.25">
      <c r="A82" s="46"/>
      <c r="B82" s="26"/>
      <c r="C82" s="19" t="s">
        <v>83</v>
      </c>
      <c r="D82" s="15">
        <v>0</v>
      </c>
      <c r="E82" s="31"/>
    </row>
    <row r="83" spans="1:5" ht="43.5" customHeight="1" x14ac:dyDescent="0.25">
      <c r="A83" s="25" t="s">
        <v>27</v>
      </c>
      <c r="B83" s="34" t="s">
        <v>61</v>
      </c>
      <c r="C83" s="34"/>
      <c r="D83" s="10">
        <f>D84</f>
        <v>1</v>
      </c>
      <c r="E83" s="9"/>
    </row>
    <row r="84" spans="1:5" ht="54" customHeight="1" x14ac:dyDescent="0.25">
      <c r="A84" s="25"/>
      <c r="B84" s="26" t="s">
        <v>62</v>
      </c>
      <c r="C84" s="19" t="s">
        <v>118</v>
      </c>
      <c r="D84" s="20">
        <v>1</v>
      </c>
      <c r="E84" s="27" t="s">
        <v>23</v>
      </c>
    </row>
    <row r="85" spans="1:5" ht="59.25" customHeight="1" x14ac:dyDescent="0.25">
      <c r="A85" s="25"/>
      <c r="B85" s="26"/>
      <c r="C85" s="19" t="s">
        <v>88</v>
      </c>
      <c r="D85" s="15">
        <v>0</v>
      </c>
      <c r="E85" s="29"/>
    </row>
    <row r="86" spans="1:5" ht="18.75" customHeight="1" x14ac:dyDescent="0.25">
      <c r="A86" s="46" t="s">
        <v>81</v>
      </c>
      <c r="B86" s="2" t="s">
        <v>31</v>
      </c>
      <c r="C86" s="1"/>
      <c r="D86" s="10">
        <f>D87+D90</f>
        <v>3</v>
      </c>
      <c r="E86" s="9"/>
    </row>
    <row r="87" spans="1:5" ht="66" customHeight="1" x14ac:dyDescent="0.25">
      <c r="A87" s="46"/>
      <c r="B87" s="26" t="s">
        <v>159</v>
      </c>
      <c r="C87" s="19" t="s">
        <v>158</v>
      </c>
      <c r="D87" s="20">
        <v>2</v>
      </c>
      <c r="E87" s="31" t="s">
        <v>23</v>
      </c>
    </row>
    <row r="88" spans="1:5" ht="72" customHeight="1" x14ac:dyDescent="0.25">
      <c r="A88" s="46"/>
      <c r="B88" s="26"/>
      <c r="C88" s="19" t="s">
        <v>160</v>
      </c>
      <c r="D88" s="15">
        <v>0.5</v>
      </c>
      <c r="E88" s="31"/>
    </row>
    <row r="89" spans="1:5" ht="66.75" customHeight="1" x14ac:dyDescent="0.25">
      <c r="A89" s="46"/>
      <c r="B89" s="26"/>
      <c r="C89" s="19" t="s">
        <v>161</v>
      </c>
      <c r="D89" s="15">
        <v>0</v>
      </c>
      <c r="E89" s="31"/>
    </row>
    <row r="90" spans="1:5" ht="72.75" customHeight="1" x14ac:dyDescent="0.25">
      <c r="A90" s="46"/>
      <c r="B90" s="26" t="s">
        <v>141</v>
      </c>
      <c r="C90" s="19" t="s">
        <v>142</v>
      </c>
      <c r="D90" s="20">
        <v>1</v>
      </c>
      <c r="E90" s="31" t="s">
        <v>23</v>
      </c>
    </row>
    <row r="91" spans="1:5" ht="64.5" customHeight="1" x14ac:dyDescent="0.25">
      <c r="A91" s="46"/>
      <c r="B91" s="26"/>
      <c r="C91" s="19" t="s">
        <v>143</v>
      </c>
      <c r="D91" s="15">
        <v>0.5</v>
      </c>
      <c r="E91" s="31"/>
    </row>
    <row r="92" spans="1:5" ht="66.75" customHeight="1" x14ac:dyDescent="0.25">
      <c r="A92" s="46"/>
      <c r="B92" s="26"/>
      <c r="C92" s="19" t="s">
        <v>144</v>
      </c>
      <c r="D92" s="15">
        <v>0</v>
      </c>
      <c r="E92" s="31"/>
    </row>
    <row r="93" spans="1:5" ht="35.25" customHeight="1" x14ac:dyDescent="0.25">
      <c r="A93" s="46" t="s">
        <v>79</v>
      </c>
      <c r="B93" s="47" t="s">
        <v>80</v>
      </c>
      <c r="C93" s="47"/>
      <c r="D93" s="10">
        <f>D94</f>
        <v>2</v>
      </c>
      <c r="E93" s="2"/>
    </row>
    <row r="94" spans="1:5" ht="38.25" customHeight="1" x14ac:dyDescent="0.25">
      <c r="A94" s="46"/>
      <c r="B94" s="26" t="s">
        <v>80</v>
      </c>
      <c r="C94" s="19" t="s">
        <v>103</v>
      </c>
      <c r="D94" s="20">
        <v>2</v>
      </c>
      <c r="E94" s="31" t="s">
        <v>23</v>
      </c>
    </row>
    <row r="95" spans="1:5" ht="36.75" customHeight="1" x14ac:dyDescent="0.25">
      <c r="A95" s="46"/>
      <c r="B95" s="26"/>
      <c r="C95" s="19" t="s">
        <v>105</v>
      </c>
      <c r="D95" s="15">
        <v>1.5</v>
      </c>
      <c r="E95" s="31"/>
    </row>
    <row r="96" spans="1:5" ht="39" customHeight="1" x14ac:dyDescent="0.25">
      <c r="A96" s="46"/>
      <c r="B96" s="26"/>
      <c r="C96" s="19" t="s">
        <v>104</v>
      </c>
      <c r="D96" s="15">
        <v>1</v>
      </c>
      <c r="E96" s="31"/>
    </row>
    <row r="97" spans="1:5" ht="40.5" customHeight="1" x14ac:dyDescent="0.25">
      <c r="A97" s="46"/>
      <c r="B97" s="26"/>
      <c r="C97" s="19" t="s">
        <v>106</v>
      </c>
      <c r="D97" s="15">
        <v>0.5</v>
      </c>
      <c r="E97" s="31"/>
    </row>
    <row r="98" spans="1:5" ht="23.45" customHeight="1" x14ac:dyDescent="0.25">
      <c r="A98" s="46"/>
      <c r="B98" s="26"/>
      <c r="C98" s="19" t="s">
        <v>107</v>
      </c>
      <c r="D98" s="15">
        <v>0</v>
      </c>
      <c r="E98" s="31"/>
    </row>
    <row r="99" spans="1:5" ht="17.25" customHeight="1" x14ac:dyDescent="0.25">
      <c r="A99" s="8" t="s">
        <v>2</v>
      </c>
      <c r="B99" s="48" t="s">
        <v>16</v>
      </c>
      <c r="C99" s="48"/>
      <c r="D99" s="3">
        <f>D100+D103+D106+D109+D124</f>
        <v>30</v>
      </c>
      <c r="E99" s="6">
        <v>21</v>
      </c>
    </row>
    <row r="100" spans="1:5" ht="104.25" customHeight="1" x14ac:dyDescent="0.25">
      <c r="A100" s="44" t="s">
        <v>10</v>
      </c>
      <c r="B100" s="49" t="s">
        <v>45</v>
      </c>
      <c r="C100" s="19" t="s">
        <v>89</v>
      </c>
      <c r="D100" s="15">
        <v>4</v>
      </c>
      <c r="E100" s="31" t="s">
        <v>23</v>
      </c>
    </row>
    <row r="101" spans="1:5" ht="110.25" customHeight="1" x14ac:dyDescent="0.25">
      <c r="A101" s="26"/>
      <c r="B101" s="26"/>
      <c r="C101" s="19" t="s">
        <v>90</v>
      </c>
      <c r="D101" s="15">
        <v>2</v>
      </c>
      <c r="E101" s="31"/>
    </row>
    <row r="102" spans="1:5" ht="99" customHeight="1" x14ac:dyDescent="0.25">
      <c r="A102" s="26"/>
      <c r="B102" s="26"/>
      <c r="C102" s="19" t="s">
        <v>91</v>
      </c>
      <c r="D102" s="15">
        <v>0</v>
      </c>
      <c r="E102" s="31"/>
    </row>
    <row r="103" spans="1:5" ht="60" customHeight="1" x14ac:dyDescent="0.25">
      <c r="A103" s="44" t="s">
        <v>11</v>
      </c>
      <c r="B103" s="45" t="s">
        <v>102</v>
      </c>
      <c r="C103" s="19" t="s">
        <v>46</v>
      </c>
      <c r="D103" s="15">
        <v>4</v>
      </c>
      <c r="E103" s="31" t="s">
        <v>23</v>
      </c>
    </row>
    <row r="104" spans="1:5" ht="57" customHeight="1" x14ac:dyDescent="0.25">
      <c r="A104" s="26"/>
      <c r="B104" s="26"/>
      <c r="C104" s="19" t="s">
        <v>113</v>
      </c>
      <c r="D104" s="15">
        <v>2</v>
      </c>
      <c r="E104" s="31"/>
    </row>
    <row r="105" spans="1:5" ht="40.15" customHeight="1" x14ac:dyDescent="0.25">
      <c r="A105" s="26"/>
      <c r="B105" s="26"/>
      <c r="C105" s="19" t="s">
        <v>114</v>
      </c>
      <c r="D105" s="15">
        <v>0</v>
      </c>
      <c r="E105" s="31"/>
    </row>
    <row r="106" spans="1:5" ht="62.45" customHeight="1" x14ac:dyDescent="0.25">
      <c r="A106" s="38" t="s">
        <v>12</v>
      </c>
      <c r="B106" s="41" t="s">
        <v>108</v>
      </c>
      <c r="C106" s="41"/>
      <c r="D106" s="10">
        <f>D107</f>
        <v>5</v>
      </c>
      <c r="E106" s="1"/>
    </row>
    <row r="107" spans="1:5" ht="59.25" customHeight="1" x14ac:dyDescent="0.25">
      <c r="A107" s="39"/>
      <c r="B107" s="42" t="s">
        <v>93</v>
      </c>
      <c r="C107" s="24" t="s">
        <v>92</v>
      </c>
      <c r="D107" s="15">
        <v>5</v>
      </c>
      <c r="E107" s="27" t="s">
        <v>23</v>
      </c>
    </row>
    <row r="108" spans="1:5" ht="39" customHeight="1" x14ac:dyDescent="0.25">
      <c r="A108" s="40"/>
      <c r="B108" s="43"/>
      <c r="C108" s="24" t="s">
        <v>94</v>
      </c>
      <c r="D108" s="15">
        <v>0</v>
      </c>
      <c r="E108" s="29"/>
    </row>
    <row r="109" spans="1:5" ht="132.75" customHeight="1" x14ac:dyDescent="0.25">
      <c r="A109" s="35" t="s">
        <v>183</v>
      </c>
      <c r="B109" s="2" t="s">
        <v>117</v>
      </c>
      <c r="C109" s="2" t="s">
        <v>47</v>
      </c>
      <c r="D109" s="10">
        <f>D110+D114+D116+D118+D120+D122</f>
        <v>15</v>
      </c>
      <c r="E109" s="9" t="s">
        <v>119</v>
      </c>
    </row>
    <row r="110" spans="1:5" ht="54.75" customHeight="1" x14ac:dyDescent="0.25">
      <c r="A110" s="36"/>
      <c r="B110" s="26" t="s">
        <v>50</v>
      </c>
      <c r="C110" s="19" t="s">
        <v>145</v>
      </c>
      <c r="D110" s="20">
        <v>3</v>
      </c>
      <c r="E110" s="31" t="s">
        <v>23</v>
      </c>
    </row>
    <row r="111" spans="1:5" ht="56.25" customHeight="1" x14ac:dyDescent="0.25">
      <c r="A111" s="36"/>
      <c r="B111" s="26"/>
      <c r="C111" s="19" t="s">
        <v>146</v>
      </c>
      <c r="D111" s="15">
        <v>2</v>
      </c>
      <c r="E111" s="31"/>
    </row>
    <row r="112" spans="1:5" ht="52.9" customHeight="1" x14ac:dyDescent="0.25">
      <c r="A112" s="36"/>
      <c r="B112" s="26"/>
      <c r="C112" s="19" t="s">
        <v>195</v>
      </c>
      <c r="D112" s="15">
        <v>1</v>
      </c>
      <c r="E112" s="31"/>
    </row>
    <row r="113" spans="1:5" ht="57.6" customHeight="1" x14ac:dyDescent="0.25">
      <c r="A113" s="36"/>
      <c r="B113" s="26"/>
      <c r="C113" s="19" t="s">
        <v>147</v>
      </c>
      <c r="D113" s="15">
        <v>0</v>
      </c>
      <c r="E113" s="31"/>
    </row>
    <row r="114" spans="1:5" ht="141.75" customHeight="1" x14ac:dyDescent="0.25">
      <c r="A114" s="36"/>
      <c r="B114" s="26" t="s">
        <v>188</v>
      </c>
      <c r="C114" s="19" t="s">
        <v>189</v>
      </c>
      <c r="D114" s="20">
        <v>3</v>
      </c>
      <c r="E114" s="31" t="s">
        <v>23</v>
      </c>
    </row>
    <row r="115" spans="1:5" ht="146.25" customHeight="1" x14ac:dyDescent="0.25">
      <c r="A115" s="36"/>
      <c r="B115" s="26"/>
      <c r="C115" s="19" t="s">
        <v>190</v>
      </c>
      <c r="D115" s="15">
        <v>0</v>
      </c>
      <c r="E115" s="31"/>
    </row>
    <row r="116" spans="1:5" ht="164.25" customHeight="1" x14ac:dyDescent="0.25">
      <c r="A116" s="36"/>
      <c r="B116" s="26" t="s">
        <v>123</v>
      </c>
      <c r="C116" s="19" t="s">
        <v>148</v>
      </c>
      <c r="D116" s="20">
        <v>3</v>
      </c>
      <c r="E116" s="31" t="s">
        <v>23</v>
      </c>
    </row>
    <row r="117" spans="1:5" ht="134.44999999999999" customHeight="1" x14ac:dyDescent="0.25">
      <c r="A117" s="36"/>
      <c r="B117" s="26"/>
      <c r="C117" s="19" t="s">
        <v>191</v>
      </c>
      <c r="D117" s="15">
        <v>0</v>
      </c>
      <c r="E117" s="31"/>
    </row>
    <row r="118" spans="1:5" ht="186.75" customHeight="1" x14ac:dyDescent="0.25">
      <c r="A118" s="36"/>
      <c r="B118" s="26" t="s">
        <v>152</v>
      </c>
      <c r="C118" s="19" t="s">
        <v>149</v>
      </c>
      <c r="D118" s="20">
        <v>3</v>
      </c>
      <c r="E118" s="31" t="s">
        <v>23</v>
      </c>
    </row>
    <row r="119" spans="1:5" ht="190.5" customHeight="1" x14ac:dyDescent="0.25">
      <c r="A119" s="36"/>
      <c r="B119" s="26"/>
      <c r="C119" s="19" t="s">
        <v>150</v>
      </c>
      <c r="D119" s="15">
        <v>0</v>
      </c>
      <c r="E119" s="31"/>
    </row>
    <row r="120" spans="1:5" ht="170.25" customHeight="1" x14ac:dyDescent="0.25">
      <c r="A120" s="36"/>
      <c r="B120" s="26" t="s">
        <v>153</v>
      </c>
      <c r="C120" s="19" t="s">
        <v>196</v>
      </c>
      <c r="D120" s="20">
        <v>1</v>
      </c>
      <c r="E120" s="31" t="s">
        <v>23</v>
      </c>
    </row>
    <row r="121" spans="1:5" ht="153.75" customHeight="1" x14ac:dyDescent="0.25">
      <c r="A121" s="36"/>
      <c r="B121" s="26"/>
      <c r="C121" s="19" t="s">
        <v>151</v>
      </c>
      <c r="D121" s="15">
        <v>0</v>
      </c>
      <c r="E121" s="31"/>
    </row>
    <row r="122" spans="1:5" ht="160.5" customHeight="1" x14ac:dyDescent="0.25">
      <c r="A122" s="36"/>
      <c r="B122" s="32" t="s">
        <v>154</v>
      </c>
      <c r="C122" s="19" t="s">
        <v>155</v>
      </c>
      <c r="D122" s="20">
        <v>2</v>
      </c>
      <c r="E122" s="31" t="s">
        <v>23</v>
      </c>
    </row>
    <row r="123" spans="1:5" ht="135.75" customHeight="1" x14ac:dyDescent="0.25">
      <c r="A123" s="37"/>
      <c r="B123" s="33"/>
      <c r="C123" s="19" t="s">
        <v>156</v>
      </c>
      <c r="D123" s="15">
        <v>0</v>
      </c>
      <c r="E123" s="31"/>
    </row>
    <row r="124" spans="1:5" ht="22.5" customHeight="1" x14ac:dyDescent="0.25">
      <c r="A124" s="25" t="s">
        <v>13</v>
      </c>
      <c r="B124" s="34" t="s">
        <v>17</v>
      </c>
      <c r="C124" s="34"/>
      <c r="D124" s="10">
        <f>D125</f>
        <v>2</v>
      </c>
      <c r="E124" s="5"/>
    </row>
    <row r="125" spans="1:5" ht="39.75" customHeight="1" x14ac:dyDescent="0.25">
      <c r="A125" s="25"/>
      <c r="B125" s="26" t="s">
        <v>17</v>
      </c>
      <c r="C125" s="19" t="s">
        <v>96</v>
      </c>
      <c r="D125" s="20">
        <v>2</v>
      </c>
      <c r="E125" s="31" t="s">
        <v>23</v>
      </c>
    </row>
    <row r="126" spans="1:5" ht="42.75" customHeight="1" x14ac:dyDescent="0.25">
      <c r="A126" s="25"/>
      <c r="B126" s="26"/>
      <c r="C126" s="19" t="s">
        <v>95</v>
      </c>
      <c r="D126" s="15">
        <v>1</v>
      </c>
      <c r="E126" s="31"/>
    </row>
    <row r="127" spans="1:5" ht="42.75" customHeight="1" x14ac:dyDescent="0.25">
      <c r="A127" s="25"/>
      <c r="B127" s="26"/>
      <c r="C127" s="19" t="s">
        <v>63</v>
      </c>
      <c r="D127" s="15">
        <v>0</v>
      </c>
      <c r="E127" s="31"/>
    </row>
    <row r="128" spans="1:5" ht="22.5" customHeight="1" x14ac:dyDescent="0.25">
      <c r="A128" s="7" t="s">
        <v>3</v>
      </c>
      <c r="B128" s="30" t="s">
        <v>4</v>
      </c>
      <c r="C128" s="30"/>
      <c r="D128" s="11">
        <f>D129+D132</f>
        <v>10</v>
      </c>
      <c r="E128" s="7">
        <v>7</v>
      </c>
    </row>
    <row r="129" spans="1:5" ht="38.25" customHeight="1" x14ac:dyDescent="0.25">
      <c r="A129" s="25" t="s">
        <v>5</v>
      </c>
      <c r="B129" s="26" t="s">
        <v>29</v>
      </c>
      <c r="C129" s="19" t="s">
        <v>57</v>
      </c>
      <c r="D129" s="22">
        <v>5</v>
      </c>
      <c r="E129" s="31" t="s">
        <v>23</v>
      </c>
    </row>
    <row r="130" spans="1:5" ht="43.5" customHeight="1" x14ac:dyDescent="0.25">
      <c r="A130" s="25"/>
      <c r="B130" s="26"/>
      <c r="C130" s="19" t="s">
        <v>58</v>
      </c>
      <c r="D130" s="23">
        <v>3</v>
      </c>
      <c r="E130" s="31"/>
    </row>
    <row r="131" spans="1:5" ht="36" customHeight="1" x14ac:dyDescent="0.25">
      <c r="A131" s="25"/>
      <c r="B131" s="26"/>
      <c r="C131" s="19" t="s">
        <v>59</v>
      </c>
      <c r="D131" s="23">
        <v>0</v>
      </c>
      <c r="E131" s="31"/>
    </row>
    <row r="132" spans="1:5" ht="84" customHeight="1" x14ac:dyDescent="0.25">
      <c r="A132" s="25" t="s">
        <v>6</v>
      </c>
      <c r="B132" s="26" t="s">
        <v>48</v>
      </c>
      <c r="C132" s="19" t="s">
        <v>64</v>
      </c>
      <c r="D132" s="22">
        <f>D133+D134+D135</f>
        <v>5</v>
      </c>
      <c r="E132" s="27" t="s">
        <v>109</v>
      </c>
    </row>
    <row r="133" spans="1:5" ht="40.5" customHeight="1" x14ac:dyDescent="0.25">
      <c r="A133" s="25"/>
      <c r="B133" s="26"/>
      <c r="C133" s="19" t="s">
        <v>97</v>
      </c>
      <c r="D133" s="23">
        <v>2</v>
      </c>
      <c r="E133" s="28"/>
    </row>
    <row r="134" spans="1:5" ht="27.75" customHeight="1" x14ac:dyDescent="0.25">
      <c r="A134" s="25"/>
      <c r="B134" s="26"/>
      <c r="C134" s="19" t="s">
        <v>98</v>
      </c>
      <c r="D134" s="23">
        <v>1</v>
      </c>
      <c r="E134" s="28"/>
    </row>
    <row r="135" spans="1:5" ht="43.15" customHeight="1" x14ac:dyDescent="0.25">
      <c r="A135" s="25"/>
      <c r="B135" s="26"/>
      <c r="C135" s="19" t="s">
        <v>99</v>
      </c>
      <c r="D135" s="23">
        <v>2</v>
      </c>
      <c r="E135" s="29"/>
    </row>
  </sheetData>
  <mergeCells count="111">
    <mergeCell ref="F55:F60"/>
    <mergeCell ref="A8:A12"/>
    <mergeCell ref="B8:C8"/>
    <mergeCell ref="B9:B12"/>
    <mergeCell ref="E9:E12"/>
    <mergeCell ref="A1:E1"/>
    <mergeCell ref="A2:E2"/>
    <mergeCell ref="A3:E3"/>
    <mergeCell ref="A4:E4"/>
    <mergeCell ref="A5:E5"/>
    <mergeCell ref="B7:C7"/>
    <mergeCell ref="A17:A20"/>
    <mergeCell ref="B18:B20"/>
    <mergeCell ref="E18:E20"/>
    <mergeCell ref="A21:A26"/>
    <mergeCell ref="B22:B26"/>
    <mergeCell ref="E22:E26"/>
    <mergeCell ref="A13:A16"/>
    <mergeCell ref="B13:C13"/>
    <mergeCell ref="B14:B16"/>
    <mergeCell ref="E14:E16"/>
    <mergeCell ref="B49:C49"/>
    <mergeCell ref="B50:C50"/>
    <mergeCell ref="B51:B53"/>
    <mergeCell ref="A40:A48"/>
    <mergeCell ref="B41:B42"/>
    <mergeCell ref="E41:E42"/>
    <mergeCell ref="A27:A39"/>
    <mergeCell ref="B28:B30"/>
    <mergeCell ref="E28:E30"/>
    <mergeCell ref="B31:B33"/>
    <mergeCell ref="E31:E33"/>
    <mergeCell ref="B43:B44"/>
    <mergeCell ref="E43:E44"/>
    <mergeCell ref="B45:B46"/>
    <mergeCell ref="E45:E46"/>
    <mergeCell ref="B47:B48"/>
    <mergeCell ref="E47:E48"/>
    <mergeCell ref="B34:B36"/>
    <mergeCell ref="E34:E36"/>
    <mergeCell ref="B37:B39"/>
    <mergeCell ref="E37:E39"/>
    <mergeCell ref="A70:A75"/>
    <mergeCell ref="B71:B75"/>
    <mergeCell ref="E71:E75"/>
    <mergeCell ref="A76:A82"/>
    <mergeCell ref="B76:C76"/>
    <mergeCell ref="B77:B78"/>
    <mergeCell ref="E77:E78"/>
    <mergeCell ref="B61:B63"/>
    <mergeCell ref="E61:E63"/>
    <mergeCell ref="B64:B66"/>
    <mergeCell ref="E64:E66"/>
    <mergeCell ref="B67:B69"/>
    <mergeCell ref="E67:E69"/>
    <mergeCell ref="A50:A69"/>
    <mergeCell ref="B54:B56"/>
    <mergeCell ref="E54:E56"/>
    <mergeCell ref="B57:B60"/>
    <mergeCell ref="E57:E60"/>
    <mergeCell ref="E51:E53"/>
    <mergeCell ref="A86:A92"/>
    <mergeCell ref="B87:B89"/>
    <mergeCell ref="E87:E89"/>
    <mergeCell ref="B90:B92"/>
    <mergeCell ref="E90:E92"/>
    <mergeCell ref="B79:B82"/>
    <mergeCell ref="E79:E82"/>
    <mergeCell ref="A83:A85"/>
    <mergeCell ref="B83:C83"/>
    <mergeCell ref="B84:B85"/>
    <mergeCell ref="E84:E85"/>
    <mergeCell ref="A106:A108"/>
    <mergeCell ref="B106:C106"/>
    <mergeCell ref="B107:B108"/>
    <mergeCell ref="E107:E108"/>
    <mergeCell ref="A103:A105"/>
    <mergeCell ref="B103:B105"/>
    <mergeCell ref="E103:E105"/>
    <mergeCell ref="A93:A98"/>
    <mergeCell ref="B93:C93"/>
    <mergeCell ref="B94:B98"/>
    <mergeCell ref="E94:E98"/>
    <mergeCell ref="B99:C99"/>
    <mergeCell ref="A100:A102"/>
    <mergeCell ref="B100:B102"/>
    <mergeCell ref="E100:E102"/>
    <mergeCell ref="B118:B119"/>
    <mergeCell ref="E118:E119"/>
    <mergeCell ref="B120:B121"/>
    <mergeCell ref="E120:E121"/>
    <mergeCell ref="A109:A123"/>
    <mergeCell ref="B110:B113"/>
    <mergeCell ref="E110:E113"/>
    <mergeCell ref="B114:B115"/>
    <mergeCell ref="E114:E115"/>
    <mergeCell ref="B116:B117"/>
    <mergeCell ref="E116:E117"/>
    <mergeCell ref="A132:A135"/>
    <mergeCell ref="B132:B135"/>
    <mergeCell ref="E132:E135"/>
    <mergeCell ref="B128:C128"/>
    <mergeCell ref="A129:A131"/>
    <mergeCell ref="B129:B131"/>
    <mergeCell ref="E129:E131"/>
    <mergeCell ref="B122:B123"/>
    <mergeCell ref="E122:E123"/>
    <mergeCell ref="A124:A127"/>
    <mergeCell ref="B124:C124"/>
    <mergeCell ref="B125:B127"/>
    <mergeCell ref="E125:E127"/>
  </mergeCells>
  <pageMargins left="0.7" right="0.7" top="0.75" bottom="0.75" header="0.3" footer="0.3"/>
  <pageSetup scale="5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varianta noua jur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Zamfir</dc:creator>
  <cp:lastModifiedBy>Valentin Georgel Rosca</cp:lastModifiedBy>
  <cp:lastPrinted>2023-12-19T14:37:51Z</cp:lastPrinted>
  <dcterms:created xsi:type="dcterms:W3CDTF">2023-08-02T10:04:10Z</dcterms:created>
  <dcterms:modified xsi:type="dcterms:W3CDTF">2023-12-20T13:13:54Z</dcterms:modified>
</cp:coreProperties>
</file>